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List1!$A$1:$H$574</definedName>
  </definedNames>
  <calcPr calcId="145621"/>
</workbook>
</file>

<file path=xl/calcChain.xml><?xml version="1.0" encoding="utf-8"?>
<calcChain xmlns="http://schemas.openxmlformats.org/spreadsheetml/2006/main">
  <c r="F481" i="1" l="1"/>
  <c r="G481" i="1"/>
  <c r="H481" i="1"/>
  <c r="F223" i="1"/>
  <c r="G223" i="1"/>
  <c r="H223" i="1"/>
  <c r="F74" i="1"/>
  <c r="G74" i="1"/>
  <c r="H74" i="1"/>
  <c r="F65" i="1"/>
  <c r="G65" i="1"/>
  <c r="H65" i="1"/>
  <c r="C4" i="1"/>
  <c r="E4" i="1"/>
  <c r="F133" i="1" l="1"/>
  <c r="G133" i="1"/>
  <c r="H133" i="1"/>
  <c r="F250" i="1"/>
  <c r="G250" i="1"/>
  <c r="H250" i="1"/>
  <c r="H374" i="1" l="1"/>
  <c r="G374" i="1"/>
  <c r="F374" i="1"/>
  <c r="H178" i="1"/>
  <c r="G178" i="1"/>
  <c r="F178" i="1"/>
  <c r="H139" i="1"/>
  <c r="G139" i="1"/>
  <c r="F139" i="1"/>
  <c r="H567" i="1" l="1"/>
  <c r="G567" i="1"/>
  <c r="F567" i="1"/>
  <c r="H521" i="1"/>
  <c r="G521" i="1"/>
  <c r="F521" i="1"/>
  <c r="H308" i="1"/>
  <c r="G308" i="1"/>
  <c r="F308" i="1"/>
  <c r="H295" i="1"/>
  <c r="G295" i="1"/>
  <c r="F295" i="1"/>
  <c r="H294" i="1"/>
  <c r="G294" i="1"/>
  <c r="F294" i="1"/>
  <c r="H237" i="1"/>
  <c r="G237" i="1"/>
  <c r="F237" i="1"/>
  <c r="H175" i="1"/>
  <c r="G175" i="1"/>
  <c r="F175" i="1"/>
  <c r="H571" i="1" l="1"/>
  <c r="G571" i="1"/>
  <c r="F571" i="1"/>
  <c r="H570" i="1"/>
  <c r="G570" i="1"/>
  <c r="F570" i="1"/>
  <c r="H569" i="1"/>
  <c r="G569" i="1"/>
  <c r="F569" i="1"/>
  <c r="H568" i="1"/>
  <c r="G568" i="1"/>
  <c r="F568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7" i="1"/>
  <c r="G177" i="1"/>
  <c r="F177" i="1"/>
  <c r="H176" i="1"/>
  <c r="G176" i="1"/>
  <c r="F176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D4" i="1"/>
  <c r="H4" i="1" l="1"/>
  <c r="G4" i="1"/>
  <c r="F4" i="1"/>
</calcChain>
</file>

<file path=xl/sharedStrings.xml><?xml version="1.0" encoding="utf-8"?>
<sst xmlns="http://schemas.openxmlformats.org/spreadsheetml/2006/main" count="1141" uniqueCount="466">
  <si>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</si>
  <si>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</si>
  <si>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</si>
  <si>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</si>
  <si>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</si>
  <si>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</si>
  <si>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</si>
  <si>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</si>
  <si>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</si>
  <si>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</si>
  <si>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</si>
  <si>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</si>
  <si>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</si>
  <si>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</si>
  <si>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</si>
  <si>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</si>
  <si>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</si>
  <si>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</si>
  <si>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</si>
  <si>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</si>
  <si>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</si>
  <si>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</si>
  <si>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</si>
  <si>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</si>
  <si>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</si>
  <si>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</si>
  <si>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</si>
  <si>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</si>
  <si>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</si>
  <si>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</si>
  <si>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</si>
  <si>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</si>
  <si>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</si>
  <si>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</si>
  <si>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</si>
  <si>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</si>
  <si>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</si>
  <si>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</si>
  <si>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RH SIGURNOSNO-OBAVJEŠTAJNA AGENCIJA</t>
  </si>
  <si>
    <t>SREDIŠNJI DRŽAVNI URED ZA SREDIŠNJU JAVNU NABAVU</t>
  </si>
  <si>
    <t>Državni ured za središnju javnu nabavu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</si>
  <si>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</si>
  <si>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</si>
  <si>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</si>
  <si>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</si>
  <si>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</si>
  <si>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</si>
  <si>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</si>
  <si>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</si>
  <si>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</si>
  <si>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</si>
  <si>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</si>
  <si>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</si>
  <si>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</si>
  <si>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</si>
  <si>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</si>
  <si>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</si>
  <si>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</si>
  <si>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</si>
  <si>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</si>
  <si>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</si>
  <si>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</si>
  <si>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</si>
  <si>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</si>
  <si>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</si>
  <si>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</si>
  <si>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</si>
  <si>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</si>
  <si>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</si>
  <si>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</si>
  <si>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</si>
  <si>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</si>
  <si>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investicije i konkurentnost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</si>
  <si>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</si>
  <si>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</si>
  <si>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</si>
  <si>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</si>
  <si>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</si>
  <si>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</si>
  <si>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</si>
  <si>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</si>
  <si>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</si>
  <si>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</si>
  <si>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</si>
  <si>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</si>
  <si>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</si>
  <si>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</si>
  <si>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</si>
  <si>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</si>
  <si>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</si>
  <si>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</si>
  <si>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</si>
  <si>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Agencija za poljoprivredno zemljište</t>
  </si>
  <si>
    <t>Hrvatska poljoprivredna agencija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</si>
  <si>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</si>
  <si>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</si>
  <si>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</si>
  <si>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</si>
  <si>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</si>
  <si>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</si>
  <si>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</si>
  <si>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</si>
  <si>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</si>
  <si>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</si>
  <si>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</si>
  <si>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</si>
  <si>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</si>
  <si>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</si>
  <si>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</si>
  <si>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</si>
  <si>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</si>
  <si>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</si>
  <si>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</si>
  <si>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</si>
  <si>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</si>
  <si>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</si>
  <si>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</si>
  <si>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</si>
  <si>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</si>
  <si>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</si>
  <si>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</si>
  <si>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</si>
  <si>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</si>
  <si>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</si>
  <si>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</si>
  <si>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</si>
  <si>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</si>
  <si>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</si>
  <si>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</si>
  <si>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</si>
  <si>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</si>
  <si>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</si>
  <si>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</si>
  <si>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</si>
  <si>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</si>
  <si>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</si>
  <si>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</si>
  <si>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</si>
  <si>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</si>
  <si>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</si>
  <si>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</si>
  <si>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</si>
  <si>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</si>
  <si>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</si>
  <si>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</si>
  <si>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</si>
  <si>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</si>
  <si>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</si>
  <si>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</si>
  <si>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</si>
  <si>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</si>
  <si>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</si>
  <si>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</si>
  <si>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</si>
  <si>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</si>
  <si>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</si>
  <si>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</si>
  <si>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</si>
  <si>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</si>
  <si>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</si>
  <si>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</si>
  <si>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</si>
  <si>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</si>
  <si>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</si>
  <si>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</si>
  <si>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</si>
  <si>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</si>
  <si>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</si>
  <si>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</si>
  <si>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</si>
  <si>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</si>
  <si>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</si>
  <si>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</si>
  <si>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</si>
  <si>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</si>
  <si>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</si>
  <si>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</si>
  <si>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</si>
  <si>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</si>
  <si>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</si>
  <si>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</si>
  <si>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</si>
  <si>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</si>
  <si>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</si>
  <si>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</si>
  <si>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</si>
  <si>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</si>
  <si>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</si>
  <si>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</si>
  <si>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</si>
  <si>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</si>
  <si>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</si>
  <si>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</si>
  <si>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</si>
  <si>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</si>
  <si>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</si>
  <si>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</si>
  <si>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</si>
  <si>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</si>
  <si>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</si>
  <si>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</si>
  <si>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</si>
  <si>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</si>
  <si>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</si>
  <si>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</si>
  <si>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</si>
  <si>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</si>
  <si>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</si>
  <si>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</si>
  <si>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</si>
  <si>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</si>
  <si>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</si>
  <si>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</si>
  <si>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</si>
  <si>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</si>
  <si>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</si>
  <si>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</si>
  <si>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</si>
  <si>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</si>
  <si>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</si>
  <si>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</si>
  <si>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</si>
  <si>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</si>
  <si>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</si>
  <si>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</si>
  <si>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</si>
  <si>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</si>
  <si>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</si>
  <si>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</si>
  <si>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</si>
  <si>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</si>
  <si>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</si>
  <si>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</si>
  <si>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</si>
  <si>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</si>
  <si>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</si>
  <si>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</si>
  <si>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</si>
  <si>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</si>
  <si>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</si>
  <si>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</si>
  <si>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</si>
  <si>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</si>
  <si>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</si>
  <si>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</si>
  <si>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</si>
  <si>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</si>
  <si>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</si>
  <si>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</si>
  <si>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</si>
  <si>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</si>
  <si>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</si>
  <si>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</si>
  <si>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</si>
  <si>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</si>
  <si>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</si>
  <si>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</si>
  <si>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</si>
  <si>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</si>
  <si>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</si>
  <si>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</si>
  <si>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</si>
  <si>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</si>
  <si>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</si>
  <si>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</si>
  <si>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</si>
  <si>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</si>
  <si>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</si>
  <si>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</si>
  <si>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</si>
  <si>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</si>
  <si>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</si>
  <si>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</si>
  <si>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</si>
  <si>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</si>
  <si>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</si>
  <si>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</si>
  <si>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</si>
  <si>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</si>
  <si>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</si>
  <si>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</si>
  <si>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</si>
  <si>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</si>
  <si>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</si>
  <si>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</si>
  <si>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</si>
  <si>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</si>
  <si>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</si>
  <si>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</si>
  <si>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</si>
  <si>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</si>
  <si>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</si>
  <si>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</si>
  <si>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</si>
  <si>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</si>
  <si>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</si>
  <si>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</si>
  <si>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</si>
  <si>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</si>
  <si>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</si>
  <si>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</si>
  <si>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</si>
  <si>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</si>
  <si>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</si>
  <si>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</si>
  <si>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</si>
  <si>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</si>
  <si>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</si>
  <si>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</si>
  <si>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</si>
  <si>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</si>
  <si>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</si>
  <si>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</si>
  <si>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</si>
  <si>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</si>
  <si>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</si>
  <si>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</si>
  <si>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</si>
  <si>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</si>
  <si>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</si>
  <si>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</si>
  <si>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</si>
  <si>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</si>
  <si>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</si>
  <si>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</si>
  <si>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</si>
  <si>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</si>
  <si>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</si>
  <si>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</si>
  <si>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</si>
  <si>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077</t>
  </si>
  <si>
    <t>07705</t>
  </si>
  <si>
    <t>07715</t>
  </si>
  <si>
    <t>07720</t>
  </si>
  <si>
    <t>07730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</si>
  <si>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</si>
  <si>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</si>
  <si>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</si>
  <si>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</si>
  <si>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</si>
  <si>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</si>
  <si>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</si>
  <si>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</si>
  <si>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</si>
  <si>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</si>
  <si>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</si>
  <si>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</si>
  <si>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</si>
  <si>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</si>
  <si>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</si>
  <si>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</si>
  <si>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</si>
  <si>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</si>
  <si>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</si>
  <si>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</si>
  <si>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</si>
  <si>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</si>
  <si>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</si>
  <si>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</si>
  <si>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</si>
  <si>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</si>
  <si>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</si>
  <si>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</si>
  <si>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</si>
  <si>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</si>
  <si>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</si>
  <si>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</si>
  <si>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</si>
  <si>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</si>
  <si>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</si>
  <si>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</si>
  <si>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</si>
  <si>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</si>
  <si>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</si>
  <si>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</si>
  <si>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</si>
  <si>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</si>
  <si>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</si>
  <si>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</si>
  <si>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</si>
  <si>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</si>
  <si>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</si>
  <si>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</si>
  <si>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</si>
  <si>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</si>
  <si>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</si>
  <si>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</si>
  <si>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</si>
  <si>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</si>
  <si>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</si>
  <si>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</si>
  <si>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</si>
  <si>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</si>
  <si>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</si>
  <si>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</si>
  <si>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</si>
  <si>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</si>
  <si>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</si>
  <si>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</si>
  <si>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</si>
  <si>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</si>
  <si>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</si>
  <si>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</si>
  <si>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</si>
  <si>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</si>
  <si>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</si>
  <si>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</si>
  <si>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</si>
  <si>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</si>
  <si>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</si>
  <si>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</si>
  <si>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</si>
  <si>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</si>
  <si>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</si>
  <si>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</si>
  <si>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</si>
  <si>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</si>
  <si>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</si>
  <si>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</si>
  <si>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</si>
  <si>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</si>
  <si>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</si>
  <si>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</si>
  <si>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</si>
  <si>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</si>
  <si>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</si>
  <si>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</si>
  <si>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</si>
  <si>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</si>
  <si>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</si>
  <si>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</si>
  <si>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</si>
  <si>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</si>
  <si>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02555</t>
  </si>
  <si>
    <t>06565</t>
  </si>
  <si>
    <t>Hrvatska regulatorna agencija za mrežne djelatnosti</t>
  </si>
  <si>
    <t>Rashodi za nabavu nefinancijske imovine</t>
  </si>
  <si>
    <t>Plan
2019.</t>
  </si>
  <si>
    <t>Indeks
2019./
Plan 2019.</t>
  </si>
  <si>
    <t>Indeks
2019./
2018.</t>
  </si>
  <si>
    <t>Razlika
2019. - 2018.</t>
  </si>
  <si>
    <t>011</t>
  </si>
  <si>
    <t>POVJERENSTVO ZA FISKALNU POLITIKU</t>
  </si>
  <si>
    <t>01105</t>
  </si>
  <si>
    <t>Povjerenstvo za fiskalnu politiku</t>
  </si>
  <si>
    <t>06055</t>
  </si>
  <si>
    <t>Državna ergela Đakovo i Lipik</t>
  </si>
  <si>
    <t>Hrvatska poljoprivredno-šumarska savjetodavna služba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</si>
  <si>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</si>
  <si>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</si>
  <si>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</si>
  <si>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</si>
  <si>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</si>
  <si>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</si>
  <si>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</si>
  <si>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</si>
  <si>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</si>
  <si>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</si>
  <si>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</si>
  <si>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</si>
  <si>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</si>
  <si>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07630</t>
  </si>
  <si>
    <t>Agencija za obnovu osječke Tvrđe</t>
  </si>
  <si>
    <t>Mjesečni izvještaj po organizacijskoj klasifikaciji Državnog proračuna i računima 3 i 4 ekonomske klasifikacije za razdoblje siječanj-lipanj 2018. i 2019. godine</t>
  </si>
  <si>
    <t>Siječanj-lipanj
2018.</t>
  </si>
  <si>
    <t>Siječanj-lipanj
2019.*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</si>
</sst>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4"/>
  <sheetViews>
    <sheetView tabSelected="1" workbookViewId="0">
      <pane xSplit="2" ySplit="3" topLeftCell="C544" activePane="bottomRight" state="frozen"/>
      <selection pane="topRight" activeCell="C1" sqref="C1"/>
      <selection pane="bottomLeft" activeCell="A4" sqref="A4"/>
      <selection pane="bottomRight" activeCell="F480" sqref="F480:H481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463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464</v>
      </c>
      <c r="D3" s="9" t="s">
        <v>437</v>
      </c>
      <c r="E3" s="9" t="s">
        <v>465</v>
      </c>
      <c r="F3" s="10" t="s">
        <v>439</v>
      </c>
      <c r="G3" s="10" t="s">
        <v>438</v>
      </c>
      <c r="H3" s="11" t="s">
        <v>440</v>
      </c>
    </row>
    <row r="4" spans="1:14" ht="12.75" customHeight="1" x14ac:dyDescent="0.25">
      <c r="A4" s="12"/>
      <c r="B4" s="13" t="s">
        <v>1</v>
      </c>
      <c r="C4" s="14">
        <f>+C5+C9+C13+C17+C21+C25+C29+C75+C96+C97+C101+C105+C112+C116+C120+C124+C140+C150+C154+C179+C183+C187+C217+C241+C254+C279+C296+C317+C359+C393+C397+C407+C464+C471+C475+C525+C529+C533+C537+C541+C545+C549+C553+C557+C558+C559+C560+C564+C568</f>
        <v>61827058028.000008</v>
      </c>
      <c r="D4" s="14">
        <f>+D5+D9+D13+D17+D21+D25+D29+D75+D96+D97+D101+D105+D112+D116+D120+D124+D140+D150+D154+D179+D183+D187+D217+D241+D254+D279+D296+D317+D359+D393+D397+D407+D464+D471+D475+D525+D529+D533+D537+D541+D545+D549+D553+D557+D558+D559+D560+D564+D568</f>
        <v>140267213850</v>
      </c>
      <c r="E4" s="14">
        <f>+E5+E9+E13+E17+E21+E25+E29+E75+E96+E97+E101+E105+E112+E116+E120+E124+E140+E150+E154+E179+E183+E187+E217+E241+E254+E279+E296+E317+E359+E393+E397+E407+E464+E471+E475+E525+E529+E533+E537+E541+E545+E549+E553+E557+E558+E559+E560+E564+E568</f>
        <v>66936957412.539986</v>
      </c>
      <c r="F4" s="15">
        <f t="shared" ref="F4:F67" si="0">IF(C4=0,"x",E4/C4*100)</f>
        <v>108.2648269989263</v>
      </c>
      <c r="G4" s="15">
        <f t="shared" ref="G4:G67" si="1">IF(D4=0,"x",E4/D4*100)</f>
        <v>47.721028724589573</v>
      </c>
      <c r="H4" s="41">
        <f>+H5+H13+H17+H21+H25+H29+H75+H96+H97+H101+H105+H112+H116+H120+H124+H140+H150+H154+H179+H183+H187+H217+H241+H254+H279+H296+H317+H359+H393+H397+H407+H464+H471+H475+H525+H529+H533+H537+H541+H545+H549+H557+H558+H559+H560+H564+H568</f>
        <v>5068351196.5400028</v>
      </c>
      <c r="J4" s="39"/>
      <c r="K4" s="39"/>
      <c r="L4" s="39"/>
      <c r="M4" s="39"/>
      <c r="N4" s="39"/>
    </row>
    <row r="5" spans="1:14" ht="12.75" customHeight="1" x14ac:dyDescent="0.25">
      <c r="A5" s="16" t="s">
        <v>218</v>
      </c>
      <c r="B5" s="17" t="s">
        <v>2</v>
      </c>
      <c r="C5" s="18">
        <v>60271025.520000003</v>
      </c>
      <c r="D5" s="18">
        <v>137851890</v>
      </c>
      <c r="E5" s="18">
        <v>62832259.780000001</v>
      </c>
      <c r="F5" s="19">
        <f t="shared" si="0"/>
        <v>104.24952825657512</v>
      </c>
      <c r="G5" s="19">
        <f t="shared" si="1"/>
        <v>45.579541767617407</v>
      </c>
      <c r="H5" s="20">
        <f t="shared" ref="H5:H68" si="2">+E5-C5</f>
        <v>2561234.2599999979</v>
      </c>
      <c r="J5" s="39"/>
    </row>
    <row r="6" spans="1:14" ht="12.75" customHeight="1" x14ac:dyDescent="0.25">
      <c r="A6" s="22" t="s">
        <v>219</v>
      </c>
      <c r="B6" s="17" t="s">
        <v>3</v>
      </c>
      <c r="C6" s="18">
        <v>60271025.520000003</v>
      </c>
      <c r="D6" s="18">
        <v>137851890</v>
      </c>
      <c r="E6" s="18">
        <v>62832259.780000001</v>
      </c>
      <c r="F6" s="19">
        <f t="shared" si="0"/>
        <v>104.24952825657512</v>
      </c>
      <c r="G6" s="19">
        <f t="shared" si="1"/>
        <v>45.579541767617407</v>
      </c>
      <c r="H6" s="20">
        <f t="shared" si="2"/>
        <v>2561234.2599999979</v>
      </c>
      <c r="J6" s="39"/>
      <c r="K6" s="39"/>
    </row>
    <row r="7" spans="1:14" ht="12.75" customHeight="1" x14ac:dyDescent="0.25">
      <c r="A7" s="24" t="s">
        <v>220</v>
      </c>
      <c r="B7" s="25" t="s">
        <v>4</v>
      </c>
      <c r="C7" s="26">
        <v>60122065.68</v>
      </c>
      <c r="D7" s="26">
        <v>135831890</v>
      </c>
      <c r="E7" s="26">
        <v>62614376.049999997</v>
      </c>
      <c r="F7" s="27">
        <f t="shared" si="0"/>
        <v>104.14541706411975</v>
      </c>
      <c r="G7" s="27">
        <f t="shared" si="1"/>
        <v>46.096962981226277</v>
      </c>
      <c r="H7" s="28">
        <f t="shared" si="2"/>
        <v>2492310.3699999973</v>
      </c>
      <c r="J7" s="39"/>
      <c r="K7" s="39"/>
    </row>
    <row r="8" spans="1:14" ht="12.75" customHeight="1" x14ac:dyDescent="0.25">
      <c r="A8" s="24" t="s">
        <v>221</v>
      </c>
      <c r="B8" s="25" t="s">
        <v>5</v>
      </c>
      <c r="C8" s="26">
        <v>148959.84</v>
      </c>
      <c r="D8" s="26">
        <v>2020000</v>
      </c>
      <c r="E8" s="26">
        <v>217883.73</v>
      </c>
      <c r="F8" s="27">
        <f t="shared" si="0"/>
        <v>146.27011548884585</v>
      </c>
      <c r="G8" s="27">
        <f t="shared" si="1"/>
        <v>10.786323267326733</v>
      </c>
      <c r="H8" s="28">
        <f t="shared" si="2"/>
        <v>68923.890000000014</v>
      </c>
      <c r="J8" s="39"/>
    </row>
    <row r="9" spans="1:14" ht="12.75" customHeight="1" x14ac:dyDescent="0.25">
      <c r="A9" s="16" t="s">
        <v>441</v>
      </c>
      <c r="B9" s="17" t="s">
        <v>442</v>
      </c>
      <c r="C9" s="18"/>
      <c r="D9" s="18">
        <v>1497100</v>
      </c>
      <c r="E9" s="18"/>
      <c r="F9" s="19" t="str">
        <f t="shared" si="0"/>
        <v>x</v>
      </c>
      <c r="G9" s="19">
        <f t="shared" si="1"/>
        <v>0</v>
      </c>
      <c r="H9" s="20">
        <f t="shared" si="2"/>
        <v>0</v>
      </c>
      <c r="J9" s="39"/>
    </row>
    <row r="10" spans="1:14" ht="12.75" customHeight="1" x14ac:dyDescent="0.25">
      <c r="A10" s="22" t="s">
        <v>443</v>
      </c>
      <c r="B10" s="17" t="s">
        <v>444</v>
      </c>
      <c r="C10" s="18"/>
      <c r="D10" s="18">
        <v>1497100</v>
      </c>
      <c r="E10" s="18"/>
      <c r="F10" s="19" t="str">
        <f t="shared" si="0"/>
        <v>x</v>
      </c>
      <c r="G10" s="19">
        <f t="shared" si="1"/>
        <v>0</v>
      </c>
      <c r="H10" s="20">
        <f t="shared" si="2"/>
        <v>0</v>
      </c>
      <c r="J10" s="39"/>
      <c r="K10" s="39"/>
    </row>
    <row r="11" spans="1:14" ht="12.75" customHeight="1" x14ac:dyDescent="0.25">
      <c r="A11" s="24" t="s">
        <v>220</v>
      </c>
      <c r="B11" s="25" t="s">
        <v>4</v>
      </c>
      <c r="C11" s="26"/>
      <c r="D11" s="26">
        <v>1353100</v>
      </c>
      <c r="E11" s="26"/>
      <c r="F11" s="27" t="str">
        <f t="shared" si="0"/>
        <v>x</v>
      </c>
      <c r="G11" s="27">
        <f t="shared" si="1"/>
        <v>0</v>
      </c>
      <c r="H11" s="28">
        <f t="shared" si="2"/>
        <v>0</v>
      </c>
      <c r="J11" s="39"/>
      <c r="K11" s="39"/>
    </row>
    <row r="12" spans="1:14" ht="12.75" customHeight="1" x14ac:dyDescent="0.25">
      <c r="A12" s="24" t="s">
        <v>221</v>
      </c>
      <c r="B12" s="25" t="s">
        <v>436</v>
      </c>
      <c r="C12" s="26"/>
      <c r="D12" s="26">
        <v>144000</v>
      </c>
      <c r="E12" s="26"/>
      <c r="F12" s="27" t="str">
        <f t="shared" si="0"/>
        <v>x</v>
      </c>
      <c r="G12" s="27">
        <f t="shared" si="1"/>
        <v>0</v>
      </c>
      <c r="H12" s="28">
        <f t="shared" si="2"/>
        <v>0</v>
      </c>
      <c r="J12" s="39"/>
    </row>
    <row r="13" spans="1:14" ht="12.75" customHeight="1" x14ac:dyDescent="0.25">
      <c r="A13" s="16" t="s">
        <v>222</v>
      </c>
      <c r="B13" s="17" t="s">
        <v>6</v>
      </c>
      <c r="C13" s="18">
        <v>2783477.42</v>
      </c>
      <c r="D13" s="18">
        <v>72017253</v>
      </c>
      <c r="E13" s="18">
        <v>52251857.759999998</v>
      </c>
      <c r="F13" s="19">
        <f t="shared" si="0"/>
        <v>1877.21507580974</v>
      </c>
      <c r="G13" s="19">
        <f t="shared" si="1"/>
        <v>72.554638761353473</v>
      </c>
      <c r="H13" s="20">
        <f t="shared" si="2"/>
        <v>49468380.339999996</v>
      </c>
      <c r="J13" s="39"/>
    </row>
    <row r="14" spans="1:14" ht="12.75" customHeight="1" x14ac:dyDescent="0.25">
      <c r="A14" s="22" t="s">
        <v>223</v>
      </c>
      <c r="B14" s="17" t="s">
        <v>7</v>
      </c>
      <c r="C14" s="18">
        <v>2783477.42</v>
      </c>
      <c r="D14" s="18">
        <v>72017253</v>
      </c>
      <c r="E14" s="18">
        <v>52251857.759999998</v>
      </c>
      <c r="F14" s="19">
        <f t="shared" si="0"/>
        <v>1877.21507580974</v>
      </c>
      <c r="G14" s="19">
        <f t="shared" si="1"/>
        <v>72.554638761353473</v>
      </c>
      <c r="H14" s="20">
        <f t="shared" si="2"/>
        <v>49468380.339999996</v>
      </c>
      <c r="J14" s="39"/>
    </row>
    <row r="15" spans="1:14" ht="12.75" customHeight="1" x14ac:dyDescent="0.25">
      <c r="A15" s="24" t="s">
        <v>220</v>
      </c>
      <c r="B15" s="25" t="s">
        <v>4</v>
      </c>
      <c r="C15" s="26">
        <v>2782896.61</v>
      </c>
      <c r="D15" s="26">
        <v>71459253</v>
      </c>
      <c r="E15" s="26">
        <v>52196123.490000002</v>
      </c>
      <c r="F15" s="27">
        <f t="shared" si="0"/>
        <v>1875.6041206288294</v>
      </c>
      <c r="G15" s="27">
        <f t="shared" si="1"/>
        <v>73.043197764745742</v>
      </c>
      <c r="H15" s="28">
        <f t="shared" si="2"/>
        <v>49413226.880000003</v>
      </c>
      <c r="J15" s="39"/>
    </row>
    <row r="16" spans="1:14" ht="12.75" customHeight="1" x14ac:dyDescent="0.25">
      <c r="A16" s="24" t="s">
        <v>221</v>
      </c>
      <c r="B16" s="25" t="s">
        <v>5</v>
      </c>
      <c r="C16" s="26">
        <v>580.80999999999995</v>
      </c>
      <c r="D16" s="26">
        <v>558000</v>
      </c>
      <c r="E16" s="26">
        <v>55734.27</v>
      </c>
      <c r="F16" s="27">
        <f t="shared" si="0"/>
        <v>9595.9556481465534</v>
      </c>
      <c r="G16" s="27">
        <f t="shared" si="1"/>
        <v>9.9882204301075266</v>
      </c>
      <c r="H16" s="28">
        <f t="shared" si="2"/>
        <v>55153.46</v>
      </c>
      <c r="J16" s="39"/>
    </row>
    <row r="17" spans="1:10" ht="12.75" customHeight="1" x14ac:dyDescent="0.25">
      <c r="A17" s="16" t="s">
        <v>224</v>
      </c>
      <c r="B17" s="17" t="s">
        <v>8</v>
      </c>
      <c r="C17" s="18">
        <v>15903101.800000001</v>
      </c>
      <c r="D17" s="18">
        <v>37708292</v>
      </c>
      <c r="E17" s="18">
        <v>15667165.07</v>
      </c>
      <c r="F17" s="19">
        <f t="shared" si="0"/>
        <v>98.516410616198158</v>
      </c>
      <c r="G17" s="19">
        <f t="shared" si="1"/>
        <v>41.548328601040851</v>
      </c>
      <c r="H17" s="20">
        <f t="shared" si="2"/>
        <v>-235936.73000000045</v>
      </c>
      <c r="J17" s="39"/>
    </row>
    <row r="18" spans="1:10" ht="12.75" customHeight="1" x14ac:dyDescent="0.25">
      <c r="A18" s="22" t="s">
        <v>225</v>
      </c>
      <c r="B18" s="17" t="s">
        <v>9</v>
      </c>
      <c r="C18" s="18">
        <v>15903101.800000001</v>
      </c>
      <c r="D18" s="18">
        <v>37708292</v>
      </c>
      <c r="E18" s="18">
        <v>15667165.07</v>
      </c>
      <c r="F18" s="19">
        <f t="shared" si="0"/>
        <v>98.516410616198158</v>
      </c>
      <c r="G18" s="19">
        <f t="shared" si="1"/>
        <v>41.548328601040851</v>
      </c>
      <c r="H18" s="20">
        <f t="shared" si="2"/>
        <v>-235936.73000000045</v>
      </c>
      <c r="J18" s="39"/>
    </row>
    <row r="19" spans="1:10" ht="12.75" customHeight="1" x14ac:dyDescent="0.25">
      <c r="A19" s="24" t="s">
        <v>220</v>
      </c>
      <c r="B19" s="25" t="s">
        <v>4</v>
      </c>
      <c r="C19" s="26">
        <v>15714827.42</v>
      </c>
      <c r="D19" s="26">
        <v>36654892</v>
      </c>
      <c r="E19" s="26">
        <v>15599083.92</v>
      </c>
      <c r="F19" s="27">
        <f t="shared" si="0"/>
        <v>99.263475844140075</v>
      </c>
      <c r="G19" s="27">
        <f t="shared" si="1"/>
        <v>42.556622237490153</v>
      </c>
      <c r="H19" s="28">
        <f t="shared" si="2"/>
        <v>-115743.5</v>
      </c>
      <c r="J19" s="39"/>
    </row>
    <row r="20" spans="1:10" ht="12.75" customHeight="1" x14ac:dyDescent="0.25">
      <c r="A20" s="24" t="s">
        <v>221</v>
      </c>
      <c r="B20" s="25" t="s">
        <v>5</v>
      </c>
      <c r="C20" s="26">
        <v>188274.38</v>
      </c>
      <c r="D20" s="26">
        <v>1053400</v>
      </c>
      <c r="E20" s="26">
        <v>68081.149999999994</v>
      </c>
      <c r="F20" s="27">
        <f t="shared" si="0"/>
        <v>36.160602414412409</v>
      </c>
      <c r="G20" s="27">
        <f t="shared" si="1"/>
        <v>6.4629912663755453</v>
      </c>
      <c r="H20" s="28">
        <f t="shared" si="2"/>
        <v>-120193.23000000001</v>
      </c>
      <c r="J20" s="39"/>
    </row>
    <row r="21" spans="1:10" ht="12.75" customHeight="1" x14ac:dyDescent="0.25">
      <c r="A21" s="16" t="s">
        <v>226</v>
      </c>
      <c r="B21" s="17" t="s">
        <v>10</v>
      </c>
      <c r="C21" s="18">
        <v>14982354.98</v>
      </c>
      <c r="D21" s="18">
        <v>33771770</v>
      </c>
      <c r="E21" s="18">
        <v>15524557.41</v>
      </c>
      <c r="F21" s="19">
        <f t="shared" si="0"/>
        <v>103.61893995118783</v>
      </c>
      <c r="G21" s="19">
        <f t="shared" si="1"/>
        <v>45.96903689087069</v>
      </c>
      <c r="H21" s="20">
        <f t="shared" si="2"/>
        <v>542202.4299999997</v>
      </c>
      <c r="J21" s="39"/>
    </row>
    <row r="22" spans="1:10" ht="12.75" customHeight="1" x14ac:dyDescent="0.25">
      <c r="A22" s="22" t="s">
        <v>227</v>
      </c>
      <c r="B22" s="17" t="s">
        <v>11</v>
      </c>
      <c r="C22" s="18">
        <v>14982354.98</v>
      </c>
      <c r="D22" s="18">
        <v>33771770</v>
      </c>
      <c r="E22" s="18">
        <v>15524557.41</v>
      </c>
      <c r="F22" s="19">
        <f t="shared" si="0"/>
        <v>103.61893995118783</v>
      </c>
      <c r="G22" s="19">
        <f t="shared" si="1"/>
        <v>45.96903689087069</v>
      </c>
      <c r="H22" s="20">
        <f t="shared" si="2"/>
        <v>542202.4299999997</v>
      </c>
      <c r="J22" s="39"/>
    </row>
    <row r="23" spans="1:10" ht="12.75" customHeight="1" x14ac:dyDescent="0.25">
      <c r="A23" s="24" t="s">
        <v>220</v>
      </c>
      <c r="B23" s="25" t="s">
        <v>4</v>
      </c>
      <c r="C23" s="26">
        <v>14820236.83</v>
      </c>
      <c r="D23" s="26">
        <v>33371770</v>
      </c>
      <c r="E23" s="26">
        <v>15277340.82</v>
      </c>
      <c r="F23" s="27">
        <f t="shared" si="0"/>
        <v>103.08432311334393</v>
      </c>
      <c r="G23" s="27">
        <f t="shared" si="1"/>
        <v>45.779234424784782</v>
      </c>
      <c r="H23" s="28">
        <f t="shared" si="2"/>
        <v>457103.99000000022</v>
      </c>
      <c r="J23" s="39"/>
    </row>
    <row r="24" spans="1:10" ht="12.75" customHeight="1" x14ac:dyDescent="0.25">
      <c r="A24" s="24" t="s">
        <v>221</v>
      </c>
      <c r="B24" s="25" t="s">
        <v>5</v>
      </c>
      <c r="C24" s="26">
        <v>162118.15</v>
      </c>
      <c r="D24" s="26">
        <v>400000</v>
      </c>
      <c r="E24" s="26">
        <v>247216.59</v>
      </c>
      <c r="F24" s="27">
        <f t="shared" si="0"/>
        <v>152.49161799588757</v>
      </c>
      <c r="G24" s="27">
        <f t="shared" si="1"/>
        <v>61.804147499999992</v>
      </c>
      <c r="H24" s="28">
        <f t="shared" si="2"/>
        <v>85098.44</v>
      </c>
      <c r="J24" s="39"/>
    </row>
    <row r="25" spans="1:10" ht="12.75" customHeight="1" x14ac:dyDescent="0.25">
      <c r="A25" s="16" t="s">
        <v>228</v>
      </c>
      <c r="B25" s="17" t="s">
        <v>12</v>
      </c>
      <c r="C25" s="18">
        <v>5569382.6299999999</v>
      </c>
      <c r="D25" s="18">
        <v>15078020</v>
      </c>
      <c r="E25" s="18">
        <v>6718906.2000000002</v>
      </c>
      <c r="F25" s="19">
        <f t="shared" si="0"/>
        <v>120.64005377917444</v>
      </c>
      <c r="G25" s="19">
        <f t="shared" si="1"/>
        <v>44.5609317403744</v>
      </c>
      <c r="H25" s="20">
        <f t="shared" si="2"/>
        <v>1149523.5700000003</v>
      </c>
      <c r="J25" s="39"/>
    </row>
    <row r="26" spans="1:10" ht="12.75" customHeight="1" x14ac:dyDescent="0.25">
      <c r="A26" s="22" t="s">
        <v>229</v>
      </c>
      <c r="B26" s="17" t="s">
        <v>13</v>
      </c>
      <c r="C26" s="18">
        <v>5569382.6299999999</v>
      </c>
      <c r="D26" s="18">
        <v>15078020</v>
      </c>
      <c r="E26" s="18">
        <v>6718906.2000000002</v>
      </c>
      <c r="F26" s="19">
        <f t="shared" si="0"/>
        <v>120.64005377917444</v>
      </c>
      <c r="G26" s="19">
        <f t="shared" si="1"/>
        <v>44.5609317403744</v>
      </c>
      <c r="H26" s="20">
        <f t="shared" si="2"/>
        <v>1149523.5700000003</v>
      </c>
      <c r="J26" s="39"/>
    </row>
    <row r="27" spans="1:10" ht="12.75" customHeight="1" x14ac:dyDescent="0.25">
      <c r="A27" s="24" t="s">
        <v>220</v>
      </c>
      <c r="B27" s="25" t="s">
        <v>4</v>
      </c>
      <c r="C27" s="26">
        <v>5470858.9900000002</v>
      </c>
      <c r="D27" s="26">
        <v>14637020</v>
      </c>
      <c r="E27" s="26">
        <v>6640290.0499999998</v>
      </c>
      <c r="F27" s="27">
        <f t="shared" si="0"/>
        <v>121.37563885557211</v>
      </c>
      <c r="G27" s="27">
        <f t="shared" si="1"/>
        <v>45.366406891566726</v>
      </c>
      <c r="H27" s="28">
        <f t="shared" si="2"/>
        <v>1169431.0599999996</v>
      </c>
      <c r="J27" s="39"/>
    </row>
    <row r="28" spans="1:10" ht="12.75" customHeight="1" x14ac:dyDescent="0.25">
      <c r="A28" s="24" t="s">
        <v>221</v>
      </c>
      <c r="B28" s="25" t="s">
        <v>5</v>
      </c>
      <c r="C28" s="26">
        <v>98523.64</v>
      </c>
      <c r="D28" s="26">
        <v>441000</v>
      </c>
      <c r="E28" s="26">
        <v>78616.149999999994</v>
      </c>
      <c r="F28" s="27">
        <f t="shared" si="0"/>
        <v>79.794199645892078</v>
      </c>
      <c r="G28" s="27">
        <f t="shared" si="1"/>
        <v>17.826791383219952</v>
      </c>
      <c r="H28" s="28">
        <f t="shared" si="2"/>
        <v>-19907.490000000005</v>
      </c>
      <c r="J28" s="39"/>
    </row>
    <row r="29" spans="1:10" ht="12.75" customHeight="1" x14ac:dyDescent="0.25">
      <c r="A29" s="16" t="s">
        <v>230</v>
      </c>
      <c r="B29" s="17" t="s">
        <v>14</v>
      </c>
      <c r="C29" s="18">
        <v>140369288.65000001</v>
      </c>
      <c r="D29" s="18">
        <v>424427139</v>
      </c>
      <c r="E29" s="18">
        <v>160812964.15000001</v>
      </c>
      <c r="F29" s="19">
        <f t="shared" si="0"/>
        <v>114.56420823715558</v>
      </c>
      <c r="G29" s="19">
        <f t="shared" si="1"/>
        <v>37.889415961687597</v>
      </c>
      <c r="H29" s="20">
        <f t="shared" si="2"/>
        <v>20443675.5</v>
      </c>
      <c r="J29" s="39"/>
    </row>
    <row r="30" spans="1:10" ht="12.75" customHeight="1" x14ac:dyDescent="0.25">
      <c r="A30" s="22" t="s">
        <v>231</v>
      </c>
      <c r="B30" s="17" t="s">
        <v>15</v>
      </c>
      <c r="C30" s="18">
        <v>9197589.75</v>
      </c>
      <c r="D30" s="18">
        <v>31755900</v>
      </c>
      <c r="E30" s="18">
        <v>13832704.949999999</v>
      </c>
      <c r="F30" s="19">
        <f t="shared" si="0"/>
        <v>150.39488959594004</v>
      </c>
      <c r="G30" s="19">
        <f t="shared" si="1"/>
        <v>43.55948012810218</v>
      </c>
      <c r="H30" s="20">
        <f t="shared" si="2"/>
        <v>4635115.1999999993</v>
      </c>
      <c r="J30" s="39"/>
    </row>
    <row r="31" spans="1:10" ht="12.75" customHeight="1" x14ac:dyDescent="0.25">
      <c r="A31" s="24" t="s">
        <v>220</v>
      </c>
      <c r="B31" s="25" t="s">
        <v>4</v>
      </c>
      <c r="C31" s="26">
        <v>9165594.2599999998</v>
      </c>
      <c r="D31" s="26">
        <v>27780900</v>
      </c>
      <c r="E31" s="26">
        <v>12585733.16</v>
      </c>
      <c r="F31" s="27">
        <f t="shared" si="0"/>
        <v>137.3149716535674</v>
      </c>
      <c r="G31" s="27">
        <f t="shared" si="1"/>
        <v>45.30354725728828</v>
      </c>
      <c r="H31" s="28">
        <f t="shared" si="2"/>
        <v>3420138.9000000004</v>
      </c>
      <c r="J31" s="39"/>
    </row>
    <row r="32" spans="1:10" ht="12.75" customHeight="1" x14ac:dyDescent="0.25">
      <c r="A32" s="24" t="s">
        <v>221</v>
      </c>
      <c r="B32" s="25" t="s">
        <v>5</v>
      </c>
      <c r="C32" s="26">
        <v>31995.49</v>
      </c>
      <c r="D32" s="26">
        <v>3975000</v>
      </c>
      <c r="E32" s="26">
        <v>1246971.79</v>
      </c>
      <c r="F32" s="27">
        <f t="shared" si="0"/>
        <v>3897.3361245600549</v>
      </c>
      <c r="G32" s="27">
        <f t="shared" si="1"/>
        <v>31.37035949685535</v>
      </c>
      <c r="H32" s="28">
        <f t="shared" si="2"/>
        <v>1214976.3</v>
      </c>
      <c r="J32" s="39"/>
    </row>
    <row r="33" spans="1:10" ht="12.75" customHeight="1" x14ac:dyDescent="0.25">
      <c r="A33" s="22" t="s">
        <v>232</v>
      </c>
      <c r="B33" s="17" t="s">
        <v>16</v>
      </c>
      <c r="C33" s="18">
        <v>4672331.22</v>
      </c>
      <c r="D33" s="18">
        <v>11987500</v>
      </c>
      <c r="E33" s="18">
        <v>4741791.13</v>
      </c>
      <c r="F33" s="19">
        <f t="shared" si="0"/>
        <v>101.4866221320671</v>
      </c>
      <c r="G33" s="19">
        <f t="shared" si="1"/>
        <v>39.556130385818562</v>
      </c>
      <c r="H33" s="20">
        <f t="shared" si="2"/>
        <v>69459.910000000149</v>
      </c>
      <c r="J33" s="39"/>
    </row>
    <row r="34" spans="1:10" ht="12.75" customHeight="1" x14ac:dyDescent="0.25">
      <c r="A34" s="24" t="s">
        <v>220</v>
      </c>
      <c r="B34" s="25" t="s">
        <v>4</v>
      </c>
      <c r="C34" s="26">
        <v>4634304.22</v>
      </c>
      <c r="D34" s="26">
        <v>11766500</v>
      </c>
      <c r="E34" s="26">
        <v>4732046.13</v>
      </c>
      <c r="F34" s="27">
        <f t="shared" si="0"/>
        <v>102.10909567779736</v>
      </c>
      <c r="G34" s="27">
        <f t="shared" si="1"/>
        <v>40.216259125483361</v>
      </c>
      <c r="H34" s="28">
        <f t="shared" si="2"/>
        <v>97741.910000000149</v>
      </c>
      <c r="J34" s="39"/>
    </row>
    <row r="35" spans="1:10" ht="12.75" customHeight="1" x14ac:dyDescent="0.25">
      <c r="A35" s="24" t="s">
        <v>221</v>
      </c>
      <c r="B35" s="25" t="s">
        <v>5</v>
      </c>
      <c r="C35" s="26">
        <v>38027</v>
      </c>
      <c r="D35" s="26">
        <v>221000</v>
      </c>
      <c r="E35" s="26">
        <v>9745</v>
      </c>
      <c r="F35" s="27">
        <f t="shared" si="0"/>
        <v>25.626528519210034</v>
      </c>
      <c r="G35" s="27">
        <f t="shared" si="1"/>
        <v>4.4095022624434392</v>
      </c>
      <c r="H35" s="28">
        <f t="shared" si="2"/>
        <v>-28282</v>
      </c>
      <c r="J35" s="39"/>
    </row>
    <row r="36" spans="1:10" ht="12.75" customHeight="1" x14ac:dyDescent="0.25">
      <c r="A36" s="22" t="s">
        <v>233</v>
      </c>
      <c r="B36" s="17" t="s">
        <v>17</v>
      </c>
      <c r="C36" s="18">
        <v>44550542.560000002</v>
      </c>
      <c r="D36" s="18">
        <v>185901525</v>
      </c>
      <c r="E36" s="18">
        <v>51731987.659999996</v>
      </c>
      <c r="F36" s="19">
        <f t="shared" si="0"/>
        <v>116.11977023698002</v>
      </c>
      <c r="G36" s="19">
        <f t="shared" si="1"/>
        <v>27.827629525900875</v>
      </c>
      <c r="H36" s="20">
        <f t="shared" si="2"/>
        <v>7181445.099999994</v>
      </c>
      <c r="J36" s="39"/>
    </row>
    <row r="37" spans="1:10" ht="12.75" customHeight="1" x14ac:dyDescent="0.25">
      <c r="A37" s="24" t="s">
        <v>220</v>
      </c>
      <c r="B37" s="25" t="s">
        <v>4</v>
      </c>
      <c r="C37" s="26">
        <v>44543918.18</v>
      </c>
      <c r="D37" s="26">
        <v>185566525</v>
      </c>
      <c r="E37" s="26">
        <v>51702561.200000003</v>
      </c>
      <c r="F37" s="27">
        <f t="shared" si="0"/>
        <v>116.07097739150886</v>
      </c>
      <c r="G37" s="27">
        <f t="shared" si="1"/>
        <v>27.86200862466978</v>
      </c>
      <c r="H37" s="28">
        <f t="shared" si="2"/>
        <v>7158643.0200000033</v>
      </c>
      <c r="J37" s="39"/>
    </row>
    <row r="38" spans="1:10" ht="12.75" customHeight="1" x14ac:dyDescent="0.25">
      <c r="A38" s="24" t="s">
        <v>221</v>
      </c>
      <c r="B38" s="25" t="s">
        <v>5</v>
      </c>
      <c r="C38" s="26">
        <v>6624.38</v>
      </c>
      <c r="D38" s="26">
        <v>335000</v>
      </c>
      <c r="E38" s="26">
        <v>29426.46</v>
      </c>
      <c r="F38" s="27">
        <f t="shared" si="0"/>
        <v>444.21455290910245</v>
      </c>
      <c r="G38" s="27">
        <f t="shared" si="1"/>
        <v>8.784017910447762</v>
      </c>
      <c r="H38" s="28">
        <f t="shared" si="2"/>
        <v>22802.079999999998</v>
      </c>
      <c r="J38" s="39"/>
    </row>
    <row r="39" spans="1:10" ht="25.5" x14ac:dyDescent="0.25">
      <c r="A39" s="22" t="s">
        <v>234</v>
      </c>
      <c r="B39" s="17" t="s">
        <v>18</v>
      </c>
      <c r="C39" s="18">
        <v>4443050.76</v>
      </c>
      <c r="D39" s="18">
        <v>11212410</v>
      </c>
      <c r="E39" s="18">
        <v>2052002.51</v>
      </c>
      <c r="F39" s="19">
        <f t="shared" si="0"/>
        <v>46.184538976547728</v>
      </c>
      <c r="G39" s="19">
        <f t="shared" si="1"/>
        <v>18.301172629256332</v>
      </c>
      <c r="H39" s="20">
        <f t="shared" si="2"/>
        <v>-2391048.25</v>
      </c>
      <c r="J39" s="39"/>
    </row>
    <row r="40" spans="1:10" ht="12.75" customHeight="1" x14ac:dyDescent="0.25">
      <c r="A40" s="24" t="s">
        <v>220</v>
      </c>
      <c r="B40" s="25" t="s">
        <v>4</v>
      </c>
      <c r="C40" s="26">
        <v>4442885.91</v>
      </c>
      <c r="D40" s="26">
        <v>11049410</v>
      </c>
      <c r="E40" s="26">
        <v>2008674.28</v>
      </c>
      <c r="F40" s="27">
        <f t="shared" si="0"/>
        <v>45.211025461601373</v>
      </c>
      <c r="G40" s="27">
        <f t="shared" si="1"/>
        <v>18.17901842722824</v>
      </c>
      <c r="H40" s="28">
        <f t="shared" si="2"/>
        <v>-2434211.63</v>
      </c>
      <c r="J40" s="39"/>
    </row>
    <row r="41" spans="1:10" ht="12.75" customHeight="1" x14ac:dyDescent="0.25">
      <c r="A41" s="24" t="s">
        <v>221</v>
      </c>
      <c r="B41" s="25" t="s">
        <v>5</v>
      </c>
      <c r="C41" s="26">
        <v>164.85</v>
      </c>
      <c r="D41" s="26">
        <v>163000</v>
      </c>
      <c r="E41" s="26">
        <v>43328.23</v>
      </c>
      <c r="F41" s="27">
        <f t="shared" si="0"/>
        <v>26283.427358204433</v>
      </c>
      <c r="G41" s="27">
        <f t="shared" si="1"/>
        <v>26.581736196319021</v>
      </c>
      <c r="H41" s="28">
        <f t="shared" si="2"/>
        <v>43163.380000000005</v>
      </c>
      <c r="J41" s="39"/>
    </row>
    <row r="42" spans="1:10" ht="12.75" customHeight="1" x14ac:dyDescent="0.25">
      <c r="A42" s="22" t="s">
        <v>235</v>
      </c>
      <c r="B42" s="17" t="s">
        <v>19</v>
      </c>
      <c r="C42" s="18">
        <v>17420270.010000002</v>
      </c>
      <c r="D42" s="18">
        <v>38657227</v>
      </c>
      <c r="E42" s="18">
        <v>18898719.09</v>
      </c>
      <c r="F42" s="19">
        <f t="shared" si="0"/>
        <v>108.48694698274655</v>
      </c>
      <c r="G42" s="19">
        <f t="shared" si="1"/>
        <v>48.887932623827361</v>
      </c>
      <c r="H42" s="20">
        <f t="shared" si="2"/>
        <v>1478449.0799999982</v>
      </c>
      <c r="J42" s="39"/>
    </row>
    <row r="43" spans="1:10" ht="12.75" customHeight="1" x14ac:dyDescent="0.25">
      <c r="A43" s="24" t="s">
        <v>220</v>
      </c>
      <c r="B43" s="25" t="s">
        <v>4</v>
      </c>
      <c r="C43" s="26">
        <v>17420173.850000001</v>
      </c>
      <c r="D43" s="26">
        <v>38518727</v>
      </c>
      <c r="E43" s="26">
        <v>18835660.460000001</v>
      </c>
      <c r="F43" s="27">
        <f t="shared" si="0"/>
        <v>108.12555960800584</v>
      </c>
      <c r="G43" s="27">
        <f t="shared" si="1"/>
        <v>48.900007676785371</v>
      </c>
      <c r="H43" s="28">
        <f t="shared" si="2"/>
        <v>1415486.6099999994</v>
      </c>
      <c r="J43" s="39"/>
    </row>
    <row r="44" spans="1:10" ht="12.75" customHeight="1" x14ac:dyDescent="0.25">
      <c r="A44" s="24" t="s">
        <v>221</v>
      </c>
      <c r="B44" s="25" t="s">
        <v>5</v>
      </c>
      <c r="C44" s="26">
        <v>96.16</v>
      </c>
      <c r="D44" s="26">
        <v>138500</v>
      </c>
      <c r="E44" s="26">
        <v>63058.63</v>
      </c>
      <c r="F44" s="27">
        <f t="shared" si="0"/>
        <v>65576.778286189685</v>
      </c>
      <c r="G44" s="27">
        <f t="shared" si="1"/>
        <v>45.529696750902524</v>
      </c>
      <c r="H44" s="28">
        <f t="shared" si="2"/>
        <v>62962.469999999994</v>
      </c>
      <c r="J44" s="39"/>
    </row>
    <row r="45" spans="1:10" ht="12.75" customHeight="1" x14ac:dyDescent="0.25">
      <c r="A45" s="22" t="s">
        <v>236</v>
      </c>
      <c r="B45" s="17" t="s">
        <v>20</v>
      </c>
      <c r="C45" s="18">
        <v>2317806.5299999998</v>
      </c>
      <c r="D45" s="18">
        <v>6432410</v>
      </c>
      <c r="E45" s="18">
        <v>2548743.5099999998</v>
      </c>
      <c r="F45" s="19">
        <f t="shared" si="0"/>
        <v>109.96360037004469</v>
      </c>
      <c r="G45" s="19">
        <f t="shared" si="1"/>
        <v>39.623461657450314</v>
      </c>
      <c r="H45" s="20">
        <f t="shared" si="2"/>
        <v>230936.97999999998</v>
      </c>
      <c r="J45" s="39"/>
    </row>
    <row r="46" spans="1:10" ht="12.75" customHeight="1" x14ac:dyDescent="0.25">
      <c r="A46" s="24" t="s">
        <v>220</v>
      </c>
      <c r="B46" s="25" t="s">
        <v>4</v>
      </c>
      <c r="C46" s="26">
        <v>2179793.83</v>
      </c>
      <c r="D46" s="26">
        <v>6142410</v>
      </c>
      <c r="E46" s="26">
        <v>2456779.5099999998</v>
      </c>
      <c r="F46" s="27">
        <f t="shared" si="0"/>
        <v>112.70696687860611</v>
      </c>
      <c r="G46" s="27">
        <f t="shared" si="1"/>
        <v>39.996996455788526</v>
      </c>
      <c r="H46" s="28">
        <f t="shared" si="2"/>
        <v>276985.6799999997</v>
      </c>
      <c r="J46" s="39"/>
    </row>
    <row r="47" spans="1:10" ht="12.75" customHeight="1" x14ac:dyDescent="0.25">
      <c r="A47" s="24" t="s">
        <v>221</v>
      </c>
      <c r="B47" s="25" t="s">
        <v>5</v>
      </c>
      <c r="C47" s="26">
        <v>138012.70000000001</v>
      </c>
      <c r="D47" s="26">
        <v>290000</v>
      </c>
      <c r="E47" s="26">
        <v>91964</v>
      </c>
      <c r="F47" s="27">
        <f t="shared" si="0"/>
        <v>66.634447409549992</v>
      </c>
      <c r="G47" s="27">
        <f t="shared" si="1"/>
        <v>31.711724137931036</v>
      </c>
      <c r="H47" s="28">
        <f t="shared" si="2"/>
        <v>-46048.700000000012</v>
      </c>
      <c r="J47" s="39"/>
    </row>
    <row r="48" spans="1:10" ht="25.5" x14ac:dyDescent="0.25">
      <c r="A48" s="22" t="s">
        <v>237</v>
      </c>
      <c r="B48" s="17" t="s">
        <v>21</v>
      </c>
      <c r="C48" s="18">
        <v>14914992.119999999</v>
      </c>
      <c r="D48" s="18">
        <v>45903210</v>
      </c>
      <c r="E48" s="18">
        <v>16277287.51</v>
      </c>
      <c r="F48" s="19">
        <f t="shared" si="0"/>
        <v>109.13373187890092</v>
      </c>
      <c r="G48" s="19">
        <f t="shared" si="1"/>
        <v>35.460020138025207</v>
      </c>
      <c r="H48" s="20">
        <f t="shared" si="2"/>
        <v>1362295.3900000006</v>
      </c>
      <c r="J48" s="39"/>
    </row>
    <row r="49" spans="1:10" ht="12.75" customHeight="1" x14ac:dyDescent="0.25">
      <c r="A49" s="24" t="s">
        <v>220</v>
      </c>
      <c r="B49" s="25" t="s">
        <v>4</v>
      </c>
      <c r="C49" s="26">
        <v>14779565.039999999</v>
      </c>
      <c r="D49" s="26">
        <v>42360210</v>
      </c>
      <c r="E49" s="26">
        <v>16241049.539999999</v>
      </c>
      <c r="F49" s="27">
        <f t="shared" si="0"/>
        <v>109.88854879047238</v>
      </c>
      <c r="G49" s="27">
        <f t="shared" si="1"/>
        <v>38.340342363741819</v>
      </c>
      <c r="H49" s="28">
        <f t="shared" si="2"/>
        <v>1461484.5</v>
      </c>
      <c r="J49" s="39"/>
    </row>
    <row r="50" spans="1:10" ht="12.75" customHeight="1" x14ac:dyDescent="0.25">
      <c r="A50" s="24" t="s">
        <v>221</v>
      </c>
      <c r="B50" s="25" t="s">
        <v>5</v>
      </c>
      <c r="C50" s="26">
        <v>135427.07999999999</v>
      </c>
      <c r="D50" s="26">
        <v>3543000</v>
      </c>
      <c r="E50" s="26">
        <v>36237.97</v>
      </c>
      <c r="F50" s="27">
        <f t="shared" si="0"/>
        <v>26.758289405634383</v>
      </c>
      <c r="G50" s="27">
        <f t="shared" si="1"/>
        <v>1.0228046852949477</v>
      </c>
      <c r="H50" s="28">
        <f t="shared" si="2"/>
        <v>-99189.109999999986</v>
      </c>
      <c r="J50" s="39"/>
    </row>
    <row r="51" spans="1:10" ht="12.75" customHeight="1" x14ac:dyDescent="0.25">
      <c r="A51" s="22" t="s">
        <v>238</v>
      </c>
      <c r="B51" s="17" t="s">
        <v>22</v>
      </c>
      <c r="C51" s="18">
        <v>691144.03</v>
      </c>
      <c r="D51" s="18">
        <v>2339260</v>
      </c>
      <c r="E51" s="18">
        <v>1010914.37</v>
      </c>
      <c r="F51" s="19">
        <f t="shared" si="0"/>
        <v>146.26681648396789</v>
      </c>
      <c r="G51" s="19">
        <f t="shared" si="1"/>
        <v>43.215135128202938</v>
      </c>
      <c r="H51" s="20">
        <f t="shared" si="2"/>
        <v>319770.33999999997</v>
      </c>
      <c r="J51" s="39"/>
    </row>
    <row r="52" spans="1:10" ht="12.75" customHeight="1" x14ac:dyDescent="0.25">
      <c r="A52" s="24" t="s">
        <v>220</v>
      </c>
      <c r="B52" s="25" t="s">
        <v>4</v>
      </c>
      <c r="C52" s="26">
        <v>691144.03</v>
      </c>
      <c r="D52" s="26">
        <v>2276260</v>
      </c>
      <c r="E52" s="26">
        <v>990978.51</v>
      </c>
      <c r="F52" s="27">
        <f t="shared" si="0"/>
        <v>143.38234390883764</v>
      </c>
      <c r="G52" s="27">
        <f t="shared" si="1"/>
        <v>43.535383040601687</v>
      </c>
      <c r="H52" s="28">
        <f t="shared" si="2"/>
        <v>299834.48</v>
      </c>
      <c r="J52" s="39"/>
    </row>
    <row r="53" spans="1:10" ht="12.75" customHeight="1" x14ac:dyDescent="0.25">
      <c r="A53" s="24" t="s">
        <v>221</v>
      </c>
      <c r="B53" s="25" t="s">
        <v>5</v>
      </c>
      <c r="C53" s="26"/>
      <c r="D53" s="26">
        <v>63000</v>
      </c>
      <c r="E53" s="26">
        <v>19935.86</v>
      </c>
      <c r="F53" s="27" t="str">
        <f t="shared" si="0"/>
        <v>x</v>
      </c>
      <c r="G53" s="27">
        <f t="shared" si="1"/>
        <v>31.644222222222222</v>
      </c>
      <c r="H53" s="28">
        <f t="shared" si="2"/>
        <v>19935.86</v>
      </c>
      <c r="J53" s="39"/>
    </row>
    <row r="54" spans="1:10" ht="12.75" customHeight="1" x14ac:dyDescent="0.25">
      <c r="A54" s="22" t="s">
        <v>239</v>
      </c>
      <c r="B54" s="17" t="s">
        <v>23</v>
      </c>
      <c r="C54" s="18">
        <v>844074.68</v>
      </c>
      <c r="D54" s="18">
        <v>2356870</v>
      </c>
      <c r="E54" s="18">
        <v>904084.93</v>
      </c>
      <c r="F54" s="19">
        <f t="shared" si="0"/>
        <v>107.10959011351935</v>
      </c>
      <c r="G54" s="19">
        <f t="shared" si="1"/>
        <v>38.359558651940922</v>
      </c>
      <c r="H54" s="20">
        <f t="shared" si="2"/>
        <v>60010.25</v>
      </c>
      <c r="J54" s="39"/>
    </row>
    <row r="55" spans="1:10" ht="12.75" customHeight="1" x14ac:dyDescent="0.25">
      <c r="A55" s="24" t="s">
        <v>220</v>
      </c>
      <c r="B55" s="25" t="s">
        <v>4</v>
      </c>
      <c r="C55" s="26">
        <v>843923.57</v>
      </c>
      <c r="D55" s="26">
        <v>2305870</v>
      </c>
      <c r="E55" s="26">
        <v>903673.8</v>
      </c>
      <c r="F55" s="27">
        <f t="shared" si="0"/>
        <v>107.08005228482955</v>
      </c>
      <c r="G55" s="27">
        <f t="shared" si="1"/>
        <v>39.190145151287801</v>
      </c>
      <c r="H55" s="28">
        <f t="shared" si="2"/>
        <v>59750.230000000098</v>
      </c>
      <c r="J55" s="39"/>
    </row>
    <row r="56" spans="1:10" ht="12.75" customHeight="1" x14ac:dyDescent="0.25">
      <c r="A56" s="24" t="s">
        <v>221</v>
      </c>
      <c r="B56" s="25" t="s">
        <v>5</v>
      </c>
      <c r="C56" s="26">
        <v>151.11000000000001</v>
      </c>
      <c r="D56" s="26">
        <v>51000</v>
      </c>
      <c r="E56" s="26">
        <v>411.13</v>
      </c>
      <c r="F56" s="27">
        <f t="shared" si="0"/>
        <v>272.07332406855926</v>
      </c>
      <c r="G56" s="27">
        <f t="shared" si="1"/>
        <v>0.80613725490196086</v>
      </c>
      <c r="H56" s="28">
        <f t="shared" si="2"/>
        <v>260.02</v>
      </c>
      <c r="J56" s="39"/>
    </row>
    <row r="57" spans="1:10" ht="12.75" customHeight="1" x14ac:dyDescent="0.25">
      <c r="A57" s="22" t="s">
        <v>240</v>
      </c>
      <c r="B57" s="17" t="s">
        <v>24</v>
      </c>
      <c r="C57" s="18">
        <v>6158987.4400000004</v>
      </c>
      <c r="D57" s="18">
        <v>13461150</v>
      </c>
      <c r="E57" s="18">
        <v>6444144.5199999996</v>
      </c>
      <c r="F57" s="19">
        <f t="shared" si="0"/>
        <v>104.62993442961135</v>
      </c>
      <c r="G57" s="19">
        <f t="shared" si="1"/>
        <v>47.872169316886001</v>
      </c>
      <c r="H57" s="20">
        <f t="shared" si="2"/>
        <v>285157.07999999914</v>
      </c>
      <c r="J57" s="39"/>
    </row>
    <row r="58" spans="1:10" ht="12.75" customHeight="1" x14ac:dyDescent="0.25">
      <c r="A58" s="24" t="s">
        <v>220</v>
      </c>
      <c r="B58" s="25" t="s">
        <v>4</v>
      </c>
      <c r="C58" s="26">
        <v>6086841.8499999996</v>
      </c>
      <c r="D58" s="26">
        <v>13366150</v>
      </c>
      <c r="E58" s="26">
        <v>6398453.8600000003</v>
      </c>
      <c r="F58" s="27">
        <f t="shared" si="0"/>
        <v>105.11943660898633</v>
      </c>
      <c r="G58" s="27">
        <f t="shared" si="1"/>
        <v>47.870582478873871</v>
      </c>
      <c r="H58" s="28">
        <f t="shared" si="2"/>
        <v>311612.01000000071</v>
      </c>
      <c r="J58" s="39"/>
    </row>
    <row r="59" spans="1:10" ht="12.75" customHeight="1" x14ac:dyDescent="0.25">
      <c r="A59" s="24" t="s">
        <v>221</v>
      </c>
      <c r="B59" s="25" t="s">
        <v>5</v>
      </c>
      <c r="C59" s="26">
        <v>72145.59</v>
      </c>
      <c r="D59" s="26">
        <v>95000</v>
      </c>
      <c r="E59" s="26">
        <v>45690.66</v>
      </c>
      <c r="F59" s="27">
        <f t="shared" si="0"/>
        <v>63.331189058125389</v>
      </c>
      <c r="G59" s="27">
        <f t="shared" si="1"/>
        <v>48.09543157894737</v>
      </c>
      <c r="H59" s="28">
        <f t="shared" si="2"/>
        <v>-26454.929999999993</v>
      </c>
      <c r="J59" s="39"/>
    </row>
    <row r="60" spans="1:10" ht="12.75" customHeight="1" x14ac:dyDescent="0.25">
      <c r="A60" s="22" t="s">
        <v>241</v>
      </c>
      <c r="B60" s="17" t="s">
        <v>25</v>
      </c>
      <c r="C60" s="18">
        <v>21988441.370000001</v>
      </c>
      <c r="D60" s="18">
        <v>49533948</v>
      </c>
      <c r="E60" s="18">
        <v>30482400.870000001</v>
      </c>
      <c r="F60" s="19">
        <f t="shared" si="0"/>
        <v>138.62920230257322</v>
      </c>
      <c r="G60" s="19">
        <f t="shared" si="1"/>
        <v>61.538403662070309</v>
      </c>
      <c r="H60" s="20">
        <f t="shared" si="2"/>
        <v>8493959.5</v>
      </c>
      <c r="J60" s="39"/>
    </row>
    <row r="61" spans="1:10" ht="12.75" customHeight="1" x14ac:dyDescent="0.25">
      <c r="A61" s="24" t="s">
        <v>220</v>
      </c>
      <c r="B61" s="25" t="s">
        <v>4</v>
      </c>
      <c r="C61" s="26">
        <v>21968436.920000002</v>
      </c>
      <c r="D61" s="26">
        <v>49413448</v>
      </c>
      <c r="E61" s="26">
        <v>30425825.140000001</v>
      </c>
      <c r="F61" s="27">
        <f t="shared" si="0"/>
        <v>138.49790611320378</v>
      </c>
      <c r="G61" s="27">
        <f t="shared" si="1"/>
        <v>61.573977067943119</v>
      </c>
      <c r="H61" s="28">
        <f t="shared" si="2"/>
        <v>8457388.2199999988</v>
      </c>
      <c r="J61" s="39"/>
    </row>
    <row r="62" spans="1:10" ht="12.75" customHeight="1" x14ac:dyDescent="0.25">
      <c r="A62" s="24" t="s">
        <v>221</v>
      </c>
      <c r="B62" s="25" t="s">
        <v>5</v>
      </c>
      <c r="C62" s="26">
        <v>20004.45</v>
      </c>
      <c r="D62" s="26">
        <v>120500</v>
      </c>
      <c r="E62" s="26">
        <v>56575.73</v>
      </c>
      <c r="F62" s="27">
        <f t="shared" si="0"/>
        <v>282.81572350152089</v>
      </c>
      <c r="G62" s="27">
        <f t="shared" si="1"/>
        <v>46.950813278008305</v>
      </c>
      <c r="H62" s="28">
        <f t="shared" si="2"/>
        <v>36571.279999999999</v>
      </c>
      <c r="J62" s="39"/>
    </row>
    <row r="63" spans="1:10" ht="12.75" customHeight="1" x14ac:dyDescent="0.25">
      <c r="A63" s="22" t="s">
        <v>242</v>
      </c>
      <c r="B63" s="17" t="s">
        <v>26</v>
      </c>
      <c r="C63" s="18">
        <v>1119406.72</v>
      </c>
      <c r="D63" s="18">
        <v>0</v>
      </c>
      <c r="E63" s="18"/>
      <c r="F63" s="19">
        <f t="shared" si="0"/>
        <v>0</v>
      </c>
      <c r="G63" s="19" t="str">
        <f t="shared" si="1"/>
        <v>x</v>
      </c>
      <c r="H63" s="20">
        <f t="shared" si="2"/>
        <v>-1119406.72</v>
      </c>
      <c r="J63" s="39"/>
    </row>
    <row r="64" spans="1:10" ht="12.75" customHeight="1" x14ac:dyDescent="0.25">
      <c r="A64" s="24" t="s">
        <v>220</v>
      </c>
      <c r="B64" s="25" t="s">
        <v>4</v>
      </c>
      <c r="C64" s="26">
        <v>1119159.44</v>
      </c>
      <c r="D64" s="26">
        <v>0</v>
      </c>
      <c r="E64" s="26"/>
      <c r="F64" s="27">
        <f t="shared" si="0"/>
        <v>0</v>
      </c>
      <c r="G64" s="27" t="str">
        <f t="shared" si="1"/>
        <v>x</v>
      </c>
      <c r="H64" s="28">
        <f t="shared" si="2"/>
        <v>-1119159.44</v>
      </c>
      <c r="J64" s="39"/>
    </row>
    <row r="65" spans="1:10" ht="12.75" customHeight="1" x14ac:dyDescent="0.25">
      <c r="A65" s="24" t="s">
        <v>221</v>
      </c>
      <c r="B65" s="25" t="s">
        <v>5</v>
      </c>
      <c r="C65" s="26">
        <v>247.28</v>
      </c>
      <c r="D65" s="26">
        <v>0</v>
      </c>
      <c r="E65" s="26"/>
      <c r="F65" s="27">
        <f t="shared" ref="F65" si="3">IF(C65=0,"x",E65/C65*100)</f>
        <v>0</v>
      </c>
      <c r="G65" s="27" t="str">
        <f t="shared" ref="G65" si="4">IF(D65=0,"x",E65/D65*100)</f>
        <v>x</v>
      </c>
      <c r="H65" s="28">
        <f t="shared" ref="H65" si="5">+E65-C65</f>
        <v>-247.28</v>
      </c>
      <c r="J65" s="39"/>
    </row>
    <row r="66" spans="1:10" ht="12.75" customHeight="1" x14ac:dyDescent="0.25">
      <c r="A66" s="22" t="s">
        <v>243</v>
      </c>
      <c r="B66" s="17" t="s">
        <v>27</v>
      </c>
      <c r="C66" s="18">
        <v>10838347</v>
      </c>
      <c r="D66" s="18">
        <v>22785619</v>
      </c>
      <c r="E66" s="18">
        <v>11253141.93</v>
      </c>
      <c r="F66" s="19">
        <f t="shared" si="0"/>
        <v>103.82710509268618</v>
      </c>
      <c r="G66" s="19">
        <f t="shared" si="1"/>
        <v>49.387036314440259</v>
      </c>
      <c r="H66" s="20">
        <f t="shared" si="2"/>
        <v>414794.9299999997</v>
      </c>
      <c r="J66" s="39"/>
    </row>
    <row r="67" spans="1:10" ht="12.75" customHeight="1" x14ac:dyDescent="0.25">
      <c r="A67" s="24" t="s">
        <v>220</v>
      </c>
      <c r="B67" s="25" t="s">
        <v>4</v>
      </c>
      <c r="C67" s="26">
        <v>10831469.949999999</v>
      </c>
      <c r="D67" s="26">
        <v>22743119</v>
      </c>
      <c r="E67" s="26">
        <v>11253029.800000001</v>
      </c>
      <c r="F67" s="27">
        <f t="shared" si="0"/>
        <v>103.89199113274556</v>
      </c>
      <c r="G67" s="27">
        <f t="shared" si="1"/>
        <v>49.478832696605949</v>
      </c>
      <c r="H67" s="28">
        <f t="shared" si="2"/>
        <v>421559.85000000149</v>
      </c>
      <c r="J67" s="39"/>
    </row>
    <row r="68" spans="1:10" ht="12.75" customHeight="1" x14ac:dyDescent="0.25">
      <c r="A68" s="24" t="s">
        <v>221</v>
      </c>
      <c r="B68" s="25" t="s">
        <v>5</v>
      </c>
      <c r="C68" s="26">
        <v>6877.05</v>
      </c>
      <c r="D68" s="26">
        <v>42500</v>
      </c>
      <c r="E68" s="26">
        <v>112.13</v>
      </c>
      <c r="F68" s="27">
        <f t="shared" ref="F68:F122" si="6">IF(C68=0,"x",E68/C68*100)</f>
        <v>1.6304956340291257</v>
      </c>
      <c r="G68" s="27">
        <f t="shared" ref="G68:G122" si="7">IF(D68=0,"x",E68/D68*100)</f>
        <v>0.26383529411764706</v>
      </c>
      <c r="H68" s="28">
        <f t="shared" si="2"/>
        <v>-6764.92</v>
      </c>
      <c r="J68" s="39"/>
    </row>
    <row r="69" spans="1:10" ht="12.75" customHeight="1" x14ac:dyDescent="0.25">
      <c r="A69" s="22" t="s">
        <v>244</v>
      </c>
      <c r="B69" s="17" t="s">
        <v>28</v>
      </c>
      <c r="C69" s="18">
        <v>897509.76</v>
      </c>
      <c r="D69" s="18">
        <v>2100110</v>
      </c>
      <c r="E69" s="18">
        <v>635041.17000000004</v>
      </c>
      <c r="F69" s="19">
        <f t="shared" si="6"/>
        <v>70.755906877268941</v>
      </c>
      <c r="G69" s="19">
        <f t="shared" si="7"/>
        <v>30.238471794334586</v>
      </c>
      <c r="H69" s="20">
        <f t="shared" ref="H69:H123" si="8">+E69-C69</f>
        <v>-262468.58999999997</v>
      </c>
      <c r="J69" s="39"/>
    </row>
    <row r="70" spans="1:10" ht="12.75" customHeight="1" x14ac:dyDescent="0.25">
      <c r="A70" s="24" t="s">
        <v>220</v>
      </c>
      <c r="B70" s="25" t="s">
        <v>4</v>
      </c>
      <c r="C70" s="26">
        <v>897344.91</v>
      </c>
      <c r="D70" s="26">
        <v>2010110</v>
      </c>
      <c r="E70" s="26">
        <v>632452.17000000004</v>
      </c>
      <c r="F70" s="27">
        <f t="shared" si="6"/>
        <v>70.480387524569565</v>
      </c>
      <c r="G70" s="27">
        <f t="shared" si="7"/>
        <v>31.463560203172964</v>
      </c>
      <c r="H70" s="28">
        <f t="shared" si="8"/>
        <v>-264892.74</v>
      </c>
      <c r="J70" s="39"/>
    </row>
    <row r="71" spans="1:10" ht="12.75" customHeight="1" x14ac:dyDescent="0.25">
      <c r="A71" s="24" t="s">
        <v>221</v>
      </c>
      <c r="B71" s="25" t="s">
        <v>5</v>
      </c>
      <c r="C71" s="26">
        <v>164.85</v>
      </c>
      <c r="D71" s="26">
        <v>90000</v>
      </c>
      <c r="E71" s="26">
        <v>2589</v>
      </c>
      <c r="F71" s="27">
        <f t="shared" si="6"/>
        <v>1570.5186533212011</v>
      </c>
      <c r="G71" s="27">
        <f t="shared" si="7"/>
        <v>2.8766666666666665</v>
      </c>
      <c r="H71" s="28">
        <f t="shared" si="8"/>
        <v>2424.15</v>
      </c>
      <c r="J71" s="39"/>
    </row>
    <row r="72" spans="1:10" ht="12.75" customHeight="1" x14ac:dyDescent="0.25">
      <c r="A72" s="22" t="s">
        <v>245</v>
      </c>
      <c r="B72" s="17" t="s">
        <v>29</v>
      </c>
      <c r="C72" s="18">
        <v>314794.7</v>
      </c>
      <c r="D72" s="18">
        <v>0</v>
      </c>
      <c r="E72" s="18"/>
      <c r="F72" s="19">
        <f t="shared" si="6"/>
        <v>0</v>
      </c>
      <c r="G72" s="19" t="str">
        <f t="shared" si="7"/>
        <v>x</v>
      </c>
      <c r="H72" s="20">
        <f t="shared" si="8"/>
        <v>-314794.7</v>
      </c>
      <c r="J72" s="39"/>
    </row>
    <row r="73" spans="1:10" ht="12.75" customHeight="1" x14ac:dyDescent="0.25">
      <c r="A73" s="24" t="s">
        <v>220</v>
      </c>
      <c r="B73" s="25" t="s">
        <v>4</v>
      </c>
      <c r="C73" s="26">
        <v>314671.06</v>
      </c>
      <c r="D73" s="26">
        <v>0</v>
      </c>
      <c r="E73" s="26"/>
      <c r="F73" s="27">
        <f t="shared" si="6"/>
        <v>0</v>
      </c>
      <c r="G73" s="27" t="str">
        <f t="shared" si="7"/>
        <v>x</v>
      </c>
      <c r="H73" s="28">
        <f t="shared" si="8"/>
        <v>-314671.06</v>
      </c>
      <c r="J73" s="39"/>
    </row>
    <row r="74" spans="1:10" ht="12.75" customHeight="1" x14ac:dyDescent="0.25">
      <c r="A74" s="24" t="s">
        <v>221</v>
      </c>
      <c r="B74" s="25" t="s">
        <v>5</v>
      </c>
      <c r="C74" s="26">
        <v>123.64</v>
      </c>
      <c r="D74" s="26">
        <v>0</v>
      </c>
      <c r="E74" s="26"/>
      <c r="F74" s="27">
        <f t="shared" ref="F74" si="9">IF(C74=0,"x",E74/C74*100)</f>
        <v>0</v>
      </c>
      <c r="G74" s="27" t="str">
        <f t="shared" ref="G74" si="10">IF(D74=0,"x",E74/D74*100)</f>
        <v>x</v>
      </c>
      <c r="H74" s="28">
        <f t="shared" ref="H74" si="11">+E74-C74</f>
        <v>-123.64</v>
      </c>
      <c r="J74" s="39"/>
    </row>
    <row r="75" spans="1:10" ht="12.75" customHeight="1" x14ac:dyDescent="0.25">
      <c r="A75" s="16" t="s">
        <v>246</v>
      </c>
      <c r="B75" s="17" t="s">
        <v>30</v>
      </c>
      <c r="C75" s="18">
        <v>7597124051.21</v>
      </c>
      <c r="D75" s="18">
        <v>16168827844</v>
      </c>
      <c r="E75" s="18">
        <v>8680300416.0900002</v>
      </c>
      <c r="F75" s="19">
        <f t="shared" si="6"/>
        <v>114.25771591431999</v>
      </c>
      <c r="G75" s="19">
        <f t="shared" si="7"/>
        <v>53.685403171084687</v>
      </c>
      <c r="H75" s="20">
        <f t="shared" si="8"/>
        <v>1083176364.8800001</v>
      </c>
      <c r="J75" s="39"/>
    </row>
    <row r="76" spans="1:10" ht="12.75" customHeight="1" x14ac:dyDescent="0.25">
      <c r="A76" s="22" t="s">
        <v>247</v>
      </c>
      <c r="B76" s="17" t="s">
        <v>31</v>
      </c>
      <c r="C76" s="18">
        <v>83055766.780000001</v>
      </c>
      <c r="D76" s="18">
        <v>328514777</v>
      </c>
      <c r="E76" s="18">
        <v>136087008.53</v>
      </c>
      <c r="F76" s="19">
        <f t="shared" si="6"/>
        <v>163.85016213319702</v>
      </c>
      <c r="G76" s="19">
        <f t="shared" si="7"/>
        <v>41.424927600745335</v>
      </c>
      <c r="H76" s="20">
        <f t="shared" si="8"/>
        <v>53031241.75</v>
      </c>
      <c r="J76" s="39"/>
    </row>
    <row r="77" spans="1:10" ht="12.75" customHeight="1" x14ac:dyDescent="0.25">
      <c r="A77" s="24" t="s">
        <v>220</v>
      </c>
      <c r="B77" s="25" t="s">
        <v>4</v>
      </c>
      <c r="C77" s="26">
        <v>59895493.960000001</v>
      </c>
      <c r="D77" s="26">
        <v>201484320</v>
      </c>
      <c r="E77" s="26">
        <v>72162710.950000003</v>
      </c>
      <c r="F77" s="27">
        <f t="shared" si="6"/>
        <v>120.48103484745016</v>
      </c>
      <c r="G77" s="27">
        <f t="shared" si="7"/>
        <v>35.815546812774315</v>
      </c>
      <c r="H77" s="28">
        <f t="shared" si="8"/>
        <v>12267216.990000002</v>
      </c>
      <c r="J77" s="39"/>
    </row>
    <row r="78" spans="1:10" ht="12.75" customHeight="1" x14ac:dyDescent="0.25">
      <c r="A78" s="24" t="s">
        <v>221</v>
      </c>
      <c r="B78" s="25" t="s">
        <v>5</v>
      </c>
      <c r="C78" s="26">
        <v>23160272.82</v>
      </c>
      <c r="D78" s="26">
        <v>127030457</v>
      </c>
      <c r="E78" s="26">
        <v>63924297.579999998</v>
      </c>
      <c r="F78" s="27">
        <f t="shared" si="6"/>
        <v>276.00839626033388</v>
      </c>
      <c r="G78" s="27">
        <f t="shared" si="7"/>
        <v>50.322024410256191</v>
      </c>
      <c r="H78" s="28">
        <f t="shared" si="8"/>
        <v>40764024.759999998</v>
      </c>
      <c r="J78" s="39"/>
    </row>
    <row r="79" spans="1:10" ht="12.75" customHeight="1" x14ac:dyDescent="0.25">
      <c r="A79" s="22" t="s">
        <v>248</v>
      </c>
      <c r="B79" s="17" t="s">
        <v>32</v>
      </c>
      <c r="C79" s="18">
        <v>6808294284.6400003</v>
      </c>
      <c r="D79" s="18">
        <v>14227545279</v>
      </c>
      <c r="E79" s="18">
        <v>7898376309.0600004</v>
      </c>
      <c r="F79" s="19">
        <f t="shared" si="6"/>
        <v>116.01108851712394</v>
      </c>
      <c r="G79" s="19">
        <f t="shared" si="7"/>
        <v>55.514680531139014</v>
      </c>
      <c r="H79" s="20">
        <f t="shared" si="8"/>
        <v>1090082024.4200001</v>
      </c>
      <c r="J79" s="39"/>
    </row>
    <row r="80" spans="1:10" ht="12.75" customHeight="1" x14ac:dyDescent="0.25">
      <c r="A80" s="24" t="s">
        <v>220</v>
      </c>
      <c r="B80" s="25" t="s">
        <v>4</v>
      </c>
      <c r="C80" s="26">
        <v>6805893007.54</v>
      </c>
      <c r="D80" s="26">
        <v>14227145279</v>
      </c>
      <c r="E80" s="26">
        <v>7849205177.5799999</v>
      </c>
      <c r="F80" s="27">
        <f t="shared" si="6"/>
        <v>115.32954116210985</v>
      </c>
      <c r="G80" s="27">
        <f t="shared" si="7"/>
        <v>55.170626458463403</v>
      </c>
      <c r="H80" s="28">
        <f t="shared" si="8"/>
        <v>1043312170.04</v>
      </c>
      <c r="J80" s="39"/>
    </row>
    <row r="81" spans="1:10" ht="12.75" customHeight="1" x14ac:dyDescent="0.25">
      <c r="A81" s="24" t="s">
        <v>221</v>
      </c>
      <c r="B81" s="25" t="s">
        <v>5</v>
      </c>
      <c r="C81" s="26">
        <v>2401277.1</v>
      </c>
      <c r="D81" s="26">
        <v>400000</v>
      </c>
      <c r="E81" s="26">
        <v>49171131.479999997</v>
      </c>
      <c r="F81" s="27">
        <f t="shared" si="6"/>
        <v>2047.7075086419636</v>
      </c>
      <c r="G81" s="27">
        <f t="shared" si="7"/>
        <v>12292.782869999999</v>
      </c>
      <c r="H81" s="28">
        <f t="shared" si="8"/>
        <v>46769854.379999995</v>
      </c>
      <c r="J81" s="39"/>
    </row>
    <row r="82" spans="1:10" ht="12.75" customHeight="1" x14ac:dyDescent="0.25">
      <c r="A82" s="22" t="s">
        <v>249</v>
      </c>
      <c r="B82" s="17" t="s">
        <v>33</v>
      </c>
      <c r="C82" s="18">
        <v>259962635.15000001</v>
      </c>
      <c r="D82" s="18">
        <v>657043582</v>
      </c>
      <c r="E82" s="18">
        <v>246558471.19</v>
      </c>
      <c r="F82" s="19">
        <f t="shared" si="6"/>
        <v>94.843811322244164</v>
      </c>
      <c r="G82" s="19">
        <f t="shared" si="7"/>
        <v>37.525436355301011</v>
      </c>
      <c r="H82" s="20">
        <f t="shared" si="8"/>
        <v>-13404163.960000008</v>
      </c>
      <c r="J82" s="39"/>
    </row>
    <row r="83" spans="1:10" ht="12.75" customHeight="1" x14ac:dyDescent="0.25">
      <c r="A83" s="24" t="s">
        <v>220</v>
      </c>
      <c r="B83" s="25" t="s">
        <v>4</v>
      </c>
      <c r="C83" s="26">
        <v>247838691.25</v>
      </c>
      <c r="D83" s="26">
        <v>621574392</v>
      </c>
      <c r="E83" s="26">
        <v>242883092.52000001</v>
      </c>
      <c r="F83" s="27">
        <f t="shared" si="6"/>
        <v>98.000474137026018</v>
      </c>
      <c r="G83" s="27">
        <f t="shared" si="7"/>
        <v>39.075466371529672</v>
      </c>
      <c r="H83" s="28">
        <f t="shared" si="8"/>
        <v>-4955598.7299999893</v>
      </c>
      <c r="J83" s="39"/>
    </row>
    <row r="84" spans="1:10" ht="12.75" customHeight="1" x14ac:dyDescent="0.25">
      <c r="A84" s="24" t="s">
        <v>221</v>
      </c>
      <c r="B84" s="25" t="s">
        <v>5</v>
      </c>
      <c r="C84" s="26">
        <v>12123943.9</v>
      </c>
      <c r="D84" s="26">
        <v>35469190</v>
      </c>
      <c r="E84" s="26">
        <v>3675378.67</v>
      </c>
      <c r="F84" s="27">
        <f t="shared" si="6"/>
        <v>30.315041873461652</v>
      </c>
      <c r="G84" s="27">
        <f t="shared" si="7"/>
        <v>10.362172550317613</v>
      </c>
      <c r="H84" s="28">
        <f t="shared" si="8"/>
        <v>-8448565.2300000004</v>
      </c>
      <c r="J84" s="39"/>
    </row>
    <row r="85" spans="1:10" ht="12.75" customHeight="1" x14ac:dyDescent="0.25">
      <c r="A85" s="22" t="s">
        <v>250</v>
      </c>
      <c r="B85" s="17" t="s">
        <v>34</v>
      </c>
      <c r="C85" s="18">
        <v>359073713.38</v>
      </c>
      <c r="D85" s="18">
        <v>930975906</v>
      </c>
      <c r="E85" s="18">
        <v>390658860.01999998</v>
      </c>
      <c r="F85" s="19">
        <f t="shared" si="6"/>
        <v>108.79628484710997</v>
      </c>
      <c r="G85" s="19">
        <f t="shared" si="7"/>
        <v>41.962295425935544</v>
      </c>
      <c r="H85" s="20">
        <f t="shared" si="8"/>
        <v>31585146.639999986</v>
      </c>
      <c r="J85" s="39"/>
    </row>
    <row r="86" spans="1:10" ht="12.75" customHeight="1" x14ac:dyDescent="0.25">
      <c r="A86" s="24" t="s">
        <v>220</v>
      </c>
      <c r="B86" s="25" t="s">
        <v>4</v>
      </c>
      <c r="C86" s="26">
        <v>348322773.16000003</v>
      </c>
      <c r="D86" s="26">
        <v>842075906</v>
      </c>
      <c r="E86" s="26">
        <v>370047271.48000002</v>
      </c>
      <c r="F86" s="27">
        <f t="shared" si="6"/>
        <v>106.23688716155833</v>
      </c>
      <c r="G86" s="27">
        <f t="shared" si="7"/>
        <v>43.944645470001134</v>
      </c>
      <c r="H86" s="28">
        <f t="shared" si="8"/>
        <v>21724498.319999993</v>
      </c>
      <c r="J86" s="39"/>
    </row>
    <row r="87" spans="1:10" ht="12.75" customHeight="1" x14ac:dyDescent="0.25">
      <c r="A87" s="24" t="s">
        <v>221</v>
      </c>
      <c r="B87" s="25" t="s">
        <v>5</v>
      </c>
      <c r="C87" s="26">
        <v>10750940.220000001</v>
      </c>
      <c r="D87" s="26">
        <v>88900000</v>
      </c>
      <c r="E87" s="26">
        <v>20611588.539999999</v>
      </c>
      <c r="F87" s="27">
        <f t="shared" si="6"/>
        <v>191.71893916455986</v>
      </c>
      <c r="G87" s="27">
        <f t="shared" si="7"/>
        <v>23.185138965129358</v>
      </c>
      <c r="H87" s="28">
        <f t="shared" si="8"/>
        <v>9860648.3199999984</v>
      </c>
      <c r="J87" s="39"/>
    </row>
    <row r="88" spans="1:10" ht="12.75" customHeight="1" x14ac:dyDescent="0.25">
      <c r="A88" s="22" t="s">
        <v>251</v>
      </c>
      <c r="B88" s="17" t="s">
        <v>35</v>
      </c>
      <c r="C88" s="18">
        <v>8333237.5099999998</v>
      </c>
      <c r="D88" s="18">
        <v>24248300</v>
      </c>
      <c r="E88" s="18">
        <v>8454886.1400000006</v>
      </c>
      <c r="F88" s="19">
        <f t="shared" si="6"/>
        <v>101.45980034595223</v>
      </c>
      <c r="G88" s="19">
        <f t="shared" si="7"/>
        <v>34.867954207099054</v>
      </c>
      <c r="H88" s="20">
        <f t="shared" si="8"/>
        <v>121648.63000000082</v>
      </c>
      <c r="J88" s="39"/>
    </row>
    <row r="89" spans="1:10" ht="12.75" customHeight="1" x14ac:dyDescent="0.25">
      <c r="A89" s="24" t="s">
        <v>220</v>
      </c>
      <c r="B89" s="25" t="s">
        <v>4</v>
      </c>
      <c r="C89" s="26">
        <v>8329343.46</v>
      </c>
      <c r="D89" s="26">
        <v>23632000</v>
      </c>
      <c r="E89" s="26">
        <v>8353968.1399999997</v>
      </c>
      <c r="F89" s="27">
        <f t="shared" si="6"/>
        <v>100.29563770684034</v>
      </c>
      <c r="G89" s="27">
        <f t="shared" si="7"/>
        <v>35.350237559241705</v>
      </c>
      <c r="H89" s="28">
        <f t="shared" si="8"/>
        <v>24624.679999999702</v>
      </c>
      <c r="J89" s="39"/>
    </row>
    <row r="90" spans="1:10" ht="12.75" customHeight="1" x14ac:dyDescent="0.25">
      <c r="A90" s="24" t="s">
        <v>221</v>
      </c>
      <c r="B90" s="25" t="s">
        <v>5</v>
      </c>
      <c r="C90" s="26">
        <v>3894.05</v>
      </c>
      <c r="D90" s="26">
        <v>616300</v>
      </c>
      <c r="E90" s="26">
        <v>100918</v>
      </c>
      <c r="F90" s="27">
        <f t="shared" si="6"/>
        <v>2591.5948690951577</v>
      </c>
      <c r="G90" s="27">
        <f t="shared" si="7"/>
        <v>16.374817459029696</v>
      </c>
      <c r="H90" s="28">
        <f t="shared" si="8"/>
        <v>97023.95</v>
      </c>
      <c r="J90" s="39"/>
    </row>
    <row r="91" spans="1:10" ht="12.75" customHeight="1" x14ac:dyDescent="0.25">
      <c r="A91" s="22" t="s">
        <v>252</v>
      </c>
      <c r="B91" s="17" t="s">
        <v>36</v>
      </c>
      <c r="C91" s="18">
        <v>78262161.019999996</v>
      </c>
      <c r="D91" s="18">
        <v>0</v>
      </c>
      <c r="E91" s="18"/>
      <c r="F91" s="19">
        <f t="shared" si="6"/>
        <v>0</v>
      </c>
      <c r="G91" s="19" t="str">
        <f t="shared" si="7"/>
        <v>x</v>
      </c>
      <c r="H91" s="20">
        <f t="shared" si="8"/>
        <v>-78262161.019999996</v>
      </c>
      <c r="J91" s="39"/>
    </row>
    <row r="92" spans="1:10" ht="12.75" customHeight="1" x14ac:dyDescent="0.25">
      <c r="A92" s="24" t="s">
        <v>220</v>
      </c>
      <c r="B92" s="25" t="s">
        <v>4</v>
      </c>
      <c r="C92" s="26">
        <v>78258943.319999993</v>
      </c>
      <c r="D92" s="26">
        <v>0</v>
      </c>
      <c r="E92" s="26"/>
      <c r="F92" s="27">
        <f t="shared" si="6"/>
        <v>0</v>
      </c>
      <c r="G92" s="27" t="str">
        <f t="shared" si="7"/>
        <v>x</v>
      </c>
      <c r="H92" s="28">
        <f t="shared" si="8"/>
        <v>-78258943.319999993</v>
      </c>
      <c r="J92" s="39"/>
    </row>
    <row r="93" spans="1:10" ht="12.75" customHeight="1" x14ac:dyDescent="0.25">
      <c r="A93" s="24" t="s">
        <v>221</v>
      </c>
      <c r="B93" s="25" t="s">
        <v>5</v>
      </c>
      <c r="C93" s="26">
        <v>3217.7</v>
      </c>
      <c r="D93" s="26">
        <v>0</v>
      </c>
      <c r="E93" s="26"/>
      <c r="F93" s="27">
        <f t="shared" si="6"/>
        <v>0</v>
      </c>
      <c r="G93" s="27" t="str">
        <f t="shared" si="7"/>
        <v>x</v>
      </c>
      <c r="H93" s="28">
        <f t="shared" si="8"/>
        <v>-3217.7</v>
      </c>
      <c r="J93" s="39"/>
    </row>
    <row r="94" spans="1:10" ht="12.75" customHeight="1" x14ac:dyDescent="0.25">
      <c r="A94" s="22" t="s">
        <v>433</v>
      </c>
      <c r="B94" s="17" t="s">
        <v>37</v>
      </c>
      <c r="C94" s="18">
        <v>142252.73000000001</v>
      </c>
      <c r="D94" s="18">
        <v>500000</v>
      </c>
      <c r="E94" s="18">
        <v>164881.15</v>
      </c>
      <c r="F94" s="19">
        <f t="shared" si="6"/>
        <v>115.90719559476995</v>
      </c>
      <c r="G94" s="19">
        <f t="shared" si="7"/>
        <v>32.976230000000001</v>
      </c>
      <c r="H94" s="20">
        <f t="shared" si="8"/>
        <v>22628.419999999984</v>
      </c>
      <c r="J94" s="39"/>
    </row>
    <row r="95" spans="1:10" ht="12.75" customHeight="1" x14ac:dyDescent="0.25">
      <c r="A95" s="24" t="s">
        <v>220</v>
      </c>
      <c r="B95" s="25" t="s">
        <v>4</v>
      </c>
      <c r="C95" s="26">
        <v>142252.73000000001</v>
      </c>
      <c r="D95" s="26">
        <v>500000</v>
      </c>
      <c r="E95" s="26">
        <v>164881.15</v>
      </c>
      <c r="F95" s="27">
        <f t="shared" si="6"/>
        <v>115.90719559476995</v>
      </c>
      <c r="G95" s="27">
        <f t="shared" si="7"/>
        <v>32.976230000000001</v>
      </c>
      <c r="H95" s="28">
        <f t="shared" si="8"/>
        <v>22628.419999999984</v>
      </c>
      <c r="J95" s="39"/>
    </row>
    <row r="96" spans="1:10" ht="12.75" customHeight="1" x14ac:dyDescent="0.25">
      <c r="A96" s="16" t="s">
        <v>253</v>
      </c>
      <c r="B96" s="17" t="s">
        <v>38</v>
      </c>
      <c r="C96" s="18">
        <v>430172085.80000001</v>
      </c>
      <c r="D96" s="18">
        <v>332748173</v>
      </c>
      <c r="E96" s="18">
        <v>143964840.94</v>
      </c>
      <c r="F96" s="19">
        <f t="shared" si="6"/>
        <v>33.466802168779871</v>
      </c>
      <c r="G96" s="19">
        <f t="shared" si="7"/>
        <v>43.265403876462457</v>
      </c>
      <c r="H96" s="20">
        <f t="shared" si="8"/>
        <v>-286207244.86000001</v>
      </c>
      <c r="J96" s="39"/>
    </row>
    <row r="97" spans="1:10" ht="12.75" customHeight="1" x14ac:dyDescent="0.25">
      <c r="A97" s="16" t="s">
        <v>254</v>
      </c>
      <c r="B97" s="17" t="s">
        <v>39</v>
      </c>
      <c r="C97" s="18">
        <v>2702083.11</v>
      </c>
      <c r="D97" s="18">
        <v>11530700</v>
      </c>
      <c r="E97" s="18">
        <v>3215618.46</v>
      </c>
      <c r="F97" s="19">
        <f t="shared" si="6"/>
        <v>119.005164870743</v>
      </c>
      <c r="G97" s="19">
        <f t="shared" si="7"/>
        <v>27.88745227956672</v>
      </c>
      <c r="H97" s="20">
        <f t="shared" si="8"/>
        <v>513535.35000000009</v>
      </c>
      <c r="J97" s="39"/>
    </row>
    <row r="98" spans="1:10" ht="12.75" customHeight="1" x14ac:dyDescent="0.25">
      <c r="A98" s="22" t="s">
        <v>255</v>
      </c>
      <c r="B98" s="17" t="s">
        <v>40</v>
      </c>
      <c r="C98" s="18">
        <v>2702083.11</v>
      </c>
      <c r="D98" s="18">
        <v>11530700</v>
      </c>
      <c r="E98" s="18">
        <v>3215618.46</v>
      </c>
      <c r="F98" s="19">
        <f t="shared" si="6"/>
        <v>119.005164870743</v>
      </c>
      <c r="G98" s="19">
        <f t="shared" si="7"/>
        <v>27.88745227956672</v>
      </c>
      <c r="H98" s="20">
        <f t="shared" si="8"/>
        <v>513535.35000000009</v>
      </c>
      <c r="J98" s="39"/>
    </row>
    <row r="99" spans="1:10" ht="12.75" customHeight="1" x14ac:dyDescent="0.25">
      <c r="A99" s="24" t="s">
        <v>220</v>
      </c>
      <c r="B99" s="25" t="s">
        <v>4</v>
      </c>
      <c r="C99" s="26">
        <v>2687010.61</v>
      </c>
      <c r="D99" s="26">
        <v>10766900</v>
      </c>
      <c r="E99" s="26">
        <v>3049518.8</v>
      </c>
      <c r="F99" s="27">
        <f t="shared" si="6"/>
        <v>113.4911335538046</v>
      </c>
      <c r="G99" s="27">
        <f t="shared" si="7"/>
        <v>28.323090211667239</v>
      </c>
      <c r="H99" s="28">
        <f t="shared" si="8"/>
        <v>362508.18999999994</v>
      </c>
      <c r="J99" s="39"/>
    </row>
    <row r="100" spans="1:10" ht="12.75" customHeight="1" x14ac:dyDescent="0.25">
      <c r="A100" s="24" t="s">
        <v>221</v>
      </c>
      <c r="B100" s="25" t="s">
        <v>5</v>
      </c>
      <c r="C100" s="26">
        <v>15072.5</v>
      </c>
      <c r="D100" s="26">
        <v>763800</v>
      </c>
      <c r="E100" s="26">
        <v>166099.66</v>
      </c>
      <c r="F100" s="27">
        <f t="shared" si="6"/>
        <v>1102.0047105655997</v>
      </c>
      <c r="G100" s="27">
        <f t="shared" si="7"/>
        <v>21.746485991097149</v>
      </c>
      <c r="H100" s="28">
        <f t="shared" si="8"/>
        <v>151027.16</v>
      </c>
      <c r="J100" s="39"/>
    </row>
    <row r="101" spans="1:10" ht="12.75" customHeight="1" x14ac:dyDescent="0.25">
      <c r="A101" s="16" t="s">
        <v>256</v>
      </c>
      <c r="B101" s="17" t="s">
        <v>41</v>
      </c>
      <c r="C101" s="18">
        <v>1840249088.0699999</v>
      </c>
      <c r="D101" s="18">
        <v>5075302937</v>
      </c>
      <c r="E101" s="18">
        <v>2089438203.96</v>
      </c>
      <c r="F101" s="19">
        <f t="shared" si="6"/>
        <v>113.54105362722078</v>
      </c>
      <c r="G101" s="19">
        <f t="shared" si="7"/>
        <v>41.168738691981652</v>
      </c>
      <c r="H101" s="20">
        <f t="shared" si="8"/>
        <v>249189115.8900001</v>
      </c>
      <c r="J101" s="39"/>
    </row>
    <row r="102" spans="1:10" ht="12.75" customHeight="1" x14ac:dyDescent="0.25">
      <c r="A102" s="22" t="s">
        <v>257</v>
      </c>
      <c r="B102" s="17" t="s">
        <v>42</v>
      </c>
      <c r="C102" s="18">
        <v>1840249088.0699999</v>
      </c>
      <c r="D102" s="18">
        <v>5075302937</v>
      </c>
      <c r="E102" s="18">
        <v>2089438203.96</v>
      </c>
      <c r="F102" s="19">
        <f t="shared" si="6"/>
        <v>113.54105362722078</v>
      </c>
      <c r="G102" s="19">
        <f t="shared" si="7"/>
        <v>41.168738691981652</v>
      </c>
      <c r="H102" s="20">
        <f t="shared" si="8"/>
        <v>249189115.8900001</v>
      </c>
      <c r="J102" s="39"/>
    </row>
    <row r="103" spans="1:10" ht="12.75" customHeight="1" x14ac:dyDescent="0.25">
      <c r="A103" s="24" t="s">
        <v>220</v>
      </c>
      <c r="B103" s="25" t="s">
        <v>4</v>
      </c>
      <c r="C103" s="26">
        <v>1758346353.4400001</v>
      </c>
      <c r="D103" s="26">
        <v>4039773716</v>
      </c>
      <c r="E103" s="26">
        <v>2039018087.74</v>
      </c>
      <c r="F103" s="27">
        <f t="shared" si="6"/>
        <v>115.96225531738375</v>
      </c>
      <c r="G103" s="27">
        <f t="shared" si="7"/>
        <v>50.473571815773454</v>
      </c>
      <c r="H103" s="28">
        <f t="shared" si="8"/>
        <v>280671734.29999995</v>
      </c>
      <c r="J103" s="39"/>
    </row>
    <row r="104" spans="1:10" ht="12.75" customHeight="1" x14ac:dyDescent="0.25">
      <c r="A104" s="24" t="s">
        <v>221</v>
      </c>
      <c r="B104" s="25" t="s">
        <v>5</v>
      </c>
      <c r="C104" s="26">
        <v>81902734.629999995</v>
      </c>
      <c r="D104" s="26">
        <v>1035529221</v>
      </c>
      <c r="E104" s="26">
        <v>50420116.219999999</v>
      </c>
      <c r="F104" s="27">
        <f t="shared" si="6"/>
        <v>61.5609679551917</v>
      </c>
      <c r="G104" s="27">
        <f t="shared" si="7"/>
        <v>4.8690191640666409</v>
      </c>
      <c r="H104" s="28">
        <f t="shared" si="8"/>
        <v>-31482618.409999996</v>
      </c>
      <c r="J104" s="39"/>
    </row>
    <row r="105" spans="1:10" ht="12.75" customHeight="1" x14ac:dyDescent="0.25">
      <c r="A105" s="16" t="s">
        <v>258</v>
      </c>
      <c r="B105" s="17" t="s">
        <v>43</v>
      </c>
      <c r="C105" s="18">
        <v>15351652.73</v>
      </c>
      <c r="D105" s="18">
        <v>83306781</v>
      </c>
      <c r="E105" s="18">
        <v>17820087.239999998</v>
      </c>
      <c r="F105" s="19">
        <f t="shared" si="6"/>
        <v>116.07927532894367</v>
      </c>
      <c r="G105" s="19">
        <f t="shared" si="7"/>
        <v>21.390920434196108</v>
      </c>
      <c r="H105" s="20">
        <f t="shared" si="8"/>
        <v>2468434.5099999979</v>
      </c>
      <c r="J105" s="39"/>
    </row>
    <row r="106" spans="1:10" ht="12.75" customHeight="1" x14ac:dyDescent="0.25">
      <c r="A106" s="22" t="s">
        <v>259</v>
      </c>
      <c r="B106" s="17" t="s">
        <v>44</v>
      </c>
      <c r="C106" s="18">
        <v>12378490.810000001</v>
      </c>
      <c r="D106" s="18">
        <v>74343481</v>
      </c>
      <c r="E106" s="18">
        <v>14363397.93</v>
      </c>
      <c r="F106" s="19">
        <f t="shared" si="6"/>
        <v>116.03513021471474</v>
      </c>
      <c r="G106" s="19">
        <f t="shared" si="7"/>
        <v>19.320319329680029</v>
      </c>
      <c r="H106" s="20">
        <f t="shared" si="8"/>
        <v>1984907.1199999992</v>
      </c>
      <c r="J106" s="39"/>
    </row>
    <row r="107" spans="1:10" ht="12.75" customHeight="1" x14ac:dyDescent="0.25">
      <c r="A107" s="24" t="s">
        <v>220</v>
      </c>
      <c r="B107" s="25" t="s">
        <v>4</v>
      </c>
      <c r="C107" s="26">
        <v>12368264.220000001</v>
      </c>
      <c r="D107" s="26">
        <v>73943481</v>
      </c>
      <c r="E107" s="26">
        <v>14352411.800000001</v>
      </c>
      <c r="F107" s="27">
        <f t="shared" si="6"/>
        <v>116.04224768089568</v>
      </c>
      <c r="G107" s="27">
        <f t="shared" si="7"/>
        <v>19.409975843577072</v>
      </c>
      <c r="H107" s="28">
        <f t="shared" si="8"/>
        <v>1984147.58</v>
      </c>
      <c r="J107" s="39"/>
    </row>
    <row r="108" spans="1:10" ht="12.75" customHeight="1" x14ac:dyDescent="0.25">
      <c r="A108" s="24" t="s">
        <v>221</v>
      </c>
      <c r="B108" s="25" t="s">
        <v>5</v>
      </c>
      <c r="C108" s="26">
        <v>10226.59</v>
      </c>
      <c r="D108" s="26">
        <v>400000</v>
      </c>
      <c r="E108" s="26">
        <v>10986.13</v>
      </c>
      <c r="F108" s="27">
        <f t="shared" si="6"/>
        <v>107.42710913412974</v>
      </c>
      <c r="G108" s="27">
        <f t="shared" si="7"/>
        <v>2.7465324999999998</v>
      </c>
      <c r="H108" s="28">
        <f t="shared" si="8"/>
        <v>759.53999999999905</v>
      </c>
      <c r="J108" s="39"/>
    </row>
    <row r="109" spans="1:10" ht="12.75" customHeight="1" x14ac:dyDescent="0.25">
      <c r="A109" s="22" t="s">
        <v>260</v>
      </c>
      <c r="B109" s="17" t="s">
        <v>45</v>
      </c>
      <c r="C109" s="18">
        <v>2973161.92</v>
      </c>
      <c r="D109" s="18">
        <v>8963300</v>
      </c>
      <c r="E109" s="18">
        <v>3456689.31</v>
      </c>
      <c r="F109" s="19">
        <f t="shared" si="6"/>
        <v>116.26306952027691</v>
      </c>
      <c r="G109" s="19">
        <f t="shared" si="7"/>
        <v>38.564918166300359</v>
      </c>
      <c r="H109" s="20">
        <f t="shared" si="8"/>
        <v>483527.39000000013</v>
      </c>
      <c r="J109" s="39"/>
    </row>
    <row r="110" spans="1:10" ht="12.75" customHeight="1" x14ac:dyDescent="0.25">
      <c r="A110" s="24" t="s">
        <v>220</v>
      </c>
      <c r="B110" s="25" t="s">
        <v>4</v>
      </c>
      <c r="C110" s="26">
        <v>2969161.9</v>
      </c>
      <c r="D110" s="26">
        <v>8743150</v>
      </c>
      <c r="E110" s="26">
        <v>3420506.79</v>
      </c>
      <c r="F110" s="27">
        <f t="shared" si="6"/>
        <v>115.20108721589079</v>
      </c>
      <c r="G110" s="27">
        <f t="shared" si="7"/>
        <v>39.122133212858067</v>
      </c>
      <c r="H110" s="28">
        <f t="shared" si="8"/>
        <v>451344.89000000013</v>
      </c>
      <c r="J110" s="39"/>
    </row>
    <row r="111" spans="1:10" ht="12.75" customHeight="1" x14ac:dyDescent="0.25">
      <c r="A111" s="24" t="s">
        <v>221</v>
      </c>
      <c r="B111" s="25" t="s">
        <v>5</v>
      </c>
      <c r="C111" s="26">
        <v>4000.02</v>
      </c>
      <c r="D111" s="26">
        <v>220150</v>
      </c>
      <c r="E111" s="26">
        <v>36182.519999999997</v>
      </c>
      <c r="F111" s="27">
        <f t="shared" si="6"/>
        <v>904.55847720761381</v>
      </c>
      <c r="G111" s="27">
        <f t="shared" si="7"/>
        <v>16.435394049511697</v>
      </c>
      <c r="H111" s="28">
        <f t="shared" si="8"/>
        <v>32182.499999999996</v>
      </c>
      <c r="J111" s="39"/>
    </row>
    <row r="112" spans="1:10" ht="12.75" customHeight="1" x14ac:dyDescent="0.25">
      <c r="A112" s="16" t="s">
        <v>261</v>
      </c>
      <c r="B112" s="17" t="s">
        <v>46</v>
      </c>
      <c r="C112" s="18">
        <v>59438742.049999997</v>
      </c>
      <c r="D112" s="18">
        <v>246826903</v>
      </c>
      <c r="E112" s="18">
        <v>77108659.430000007</v>
      </c>
      <c r="F112" s="19">
        <f t="shared" si="6"/>
        <v>129.72794640427625</v>
      </c>
      <c r="G112" s="19">
        <f t="shared" si="7"/>
        <v>31.23997363853</v>
      </c>
      <c r="H112" s="20">
        <f t="shared" si="8"/>
        <v>17669917.38000001</v>
      </c>
      <c r="J112" s="39"/>
    </row>
    <row r="113" spans="1:10" ht="12.75" customHeight="1" x14ac:dyDescent="0.25">
      <c r="A113" s="22" t="s">
        <v>262</v>
      </c>
      <c r="B113" s="17" t="s">
        <v>47</v>
      </c>
      <c r="C113" s="18">
        <v>59438742.049999997</v>
      </c>
      <c r="D113" s="18">
        <v>246826903</v>
      </c>
      <c r="E113" s="18">
        <v>77108659.430000007</v>
      </c>
      <c r="F113" s="19">
        <f t="shared" si="6"/>
        <v>129.72794640427625</v>
      </c>
      <c r="G113" s="19">
        <f t="shared" si="7"/>
        <v>31.23997363853</v>
      </c>
      <c r="H113" s="20">
        <f t="shared" si="8"/>
        <v>17669917.38000001</v>
      </c>
      <c r="J113" s="39"/>
    </row>
    <row r="114" spans="1:10" ht="12.75" customHeight="1" x14ac:dyDescent="0.25">
      <c r="A114" s="24" t="s">
        <v>220</v>
      </c>
      <c r="B114" s="25" t="s">
        <v>4</v>
      </c>
      <c r="C114" s="26">
        <v>43870424.670000002</v>
      </c>
      <c r="D114" s="26">
        <v>163446488</v>
      </c>
      <c r="E114" s="26">
        <v>60230579.359999999</v>
      </c>
      <c r="F114" s="27">
        <f t="shared" si="6"/>
        <v>137.29199070458873</v>
      </c>
      <c r="G114" s="27">
        <f t="shared" si="7"/>
        <v>36.850335603417797</v>
      </c>
      <c r="H114" s="28">
        <f t="shared" si="8"/>
        <v>16360154.689999998</v>
      </c>
      <c r="J114" s="39"/>
    </row>
    <row r="115" spans="1:10" ht="12.75" customHeight="1" x14ac:dyDescent="0.25">
      <c r="A115" s="24" t="s">
        <v>221</v>
      </c>
      <c r="B115" s="25" t="s">
        <v>5</v>
      </c>
      <c r="C115" s="26">
        <v>15568317.380000001</v>
      </c>
      <c r="D115" s="26">
        <v>83380415</v>
      </c>
      <c r="E115" s="26">
        <v>16878080.07</v>
      </c>
      <c r="F115" s="27">
        <f t="shared" si="6"/>
        <v>108.41300095591961</v>
      </c>
      <c r="G115" s="27">
        <f t="shared" si="7"/>
        <v>20.242259612164322</v>
      </c>
      <c r="H115" s="28">
        <f t="shared" si="8"/>
        <v>1309762.6899999995</v>
      </c>
      <c r="J115" s="39"/>
    </row>
    <row r="116" spans="1:10" ht="12.75" customHeight="1" x14ac:dyDescent="0.25">
      <c r="A116" s="16" t="s">
        <v>263</v>
      </c>
      <c r="B116" s="17" t="s">
        <v>48</v>
      </c>
      <c r="C116" s="18">
        <v>3120189.15</v>
      </c>
      <c r="D116" s="18">
        <v>22691978</v>
      </c>
      <c r="E116" s="18">
        <v>4763631.2300000004</v>
      </c>
      <c r="F116" s="19">
        <f t="shared" si="6"/>
        <v>152.67123244755854</v>
      </c>
      <c r="G116" s="19">
        <f t="shared" si="7"/>
        <v>20.992578214204158</v>
      </c>
      <c r="H116" s="20">
        <f t="shared" si="8"/>
        <v>1643442.0800000005</v>
      </c>
      <c r="J116" s="39"/>
    </row>
    <row r="117" spans="1:10" ht="12.75" customHeight="1" x14ac:dyDescent="0.25">
      <c r="A117" s="22" t="s">
        <v>264</v>
      </c>
      <c r="B117" s="17" t="s">
        <v>49</v>
      </c>
      <c r="C117" s="18">
        <v>3120189.15</v>
      </c>
      <c r="D117" s="18">
        <v>22691978</v>
      </c>
      <c r="E117" s="18">
        <v>4763631.2300000004</v>
      </c>
      <c r="F117" s="19">
        <f t="shared" si="6"/>
        <v>152.67123244755854</v>
      </c>
      <c r="G117" s="19">
        <f t="shared" si="7"/>
        <v>20.992578214204158</v>
      </c>
      <c r="H117" s="20">
        <f t="shared" si="8"/>
        <v>1643442.0800000005</v>
      </c>
      <c r="J117" s="39"/>
    </row>
    <row r="118" spans="1:10" ht="12.75" customHeight="1" x14ac:dyDescent="0.25">
      <c r="A118" s="24" t="s">
        <v>220</v>
      </c>
      <c r="B118" s="25" t="s">
        <v>4</v>
      </c>
      <c r="C118" s="26">
        <v>3091802.51</v>
      </c>
      <c r="D118" s="26">
        <v>21929978</v>
      </c>
      <c r="E118" s="26">
        <v>4734711.2300000004</v>
      </c>
      <c r="F118" s="27">
        <f t="shared" si="6"/>
        <v>153.13756990254856</v>
      </c>
      <c r="G118" s="27">
        <f t="shared" si="7"/>
        <v>21.590132146963395</v>
      </c>
      <c r="H118" s="28">
        <f t="shared" si="8"/>
        <v>1642908.7200000007</v>
      </c>
      <c r="J118" s="39"/>
    </row>
    <row r="119" spans="1:10" ht="12.75" customHeight="1" x14ac:dyDescent="0.25">
      <c r="A119" s="24" t="s">
        <v>221</v>
      </c>
      <c r="B119" s="25" t="s">
        <v>5</v>
      </c>
      <c r="C119" s="26">
        <v>28386.639999999999</v>
      </c>
      <c r="D119" s="26">
        <v>762000</v>
      </c>
      <c r="E119" s="26">
        <v>28920</v>
      </c>
      <c r="F119" s="27">
        <f t="shared" si="6"/>
        <v>101.87891205158483</v>
      </c>
      <c r="G119" s="27">
        <f t="shared" si="7"/>
        <v>3.795275590551181</v>
      </c>
      <c r="H119" s="28">
        <f t="shared" si="8"/>
        <v>533.36000000000058</v>
      </c>
      <c r="J119" s="39"/>
    </row>
    <row r="120" spans="1:10" ht="12.75" customHeight="1" x14ac:dyDescent="0.25">
      <c r="A120" s="16" t="s">
        <v>265</v>
      </c>
      <c r="B120" s="17" t="s">
        <v>50</v>
      </c>
      <c r="C120" s="18">
        <v>137389580.94999999</v>
      </c>
      <c r="D120" s="18">
        <v>301017239</v>
      </c>
      <c r="E120" s="18">
        <v>162961424.41999999</v>
      </c>
      <c r="F120" s="19">
        <f t="shared" si="6"/>
        <v>118.61265118736067</v>
      </c>
      <c r="G120" s="19">
        <f t="shared" si="7"/>
        <v>54.136907560965298</v>
      </c>
      <c r="H120" s="20">
        <f t="shared" si="8"/>
        <v>25571843.469999999</v>
      </c>
      <c r="J120" s="39"/>
    </row>
    <row r="121" spans="1:10" ht="12.75" customHeight="1" x14ac:dyDescent="0.25">
      <c r="A121" s="22" t="s">
        <v>266</v>
      </c>
      <c r="B121" s="17" t="s">
        <v>51</v>
      </c>
      <c r="C121" s="18">
        <v>137389580.94999999</v>
      </c>
      <c r="D121" s="18">
        <v>301017239</v>
      </c>
      <c r="E121" s="18">
        <v>162961424.41999999</v>
      </c>
      <c r="F121" s="19">
        <f t="shared" si="6"/>
        <v>118.61265118736067</v>
      </c>
      <c r="G121" s="19">
        <f t="shared" si="7"/>
        <v>54.136907560965298</v>
      </c>
      <c r="H121" s="20">
        <f t="shared" si="8"/>
        <v>25571843.469999999</v>
      </c>
      <c r="J121" s="39"/>
    </row>
    <row r="122" spans="1:10" ht="12.75" customHeight="1" x14ac:dyDescent="0.25">
      <c r="A122" s="24" t="s">
        <v>220</v>
      </c>
      <c r="B122" s="25" t="s">
        <v>4</v>
      </c>
      <c r="C122" s="26">
        <v>137314566.31999999</v>
      </c>
      <c r="D122" s="26">
        <v>300562239</v>
      </c>
      <c r="E122" s="26">
        <v>162810832.11000001</v>
      </c>
      <c r="F122" s="27">
        <f t="shared" si="6"/>
        <v>118.56777942303887</v>
      </c>
      <c r="G122" s="27">
        <f t="shared" si="7"/>
        <v>54.168758075428102</v>
      </c>
      <c r="H122" s="28">
        <f t="shared" si="8"/>
        <v>25496265.790000021</v>
      </c>
      <c r="J122" s="39"/>
    </row>
    <row r="123" spans="1:10" ht="12.75" customHeight="1" x14ac:dyDescent="0.25">
      <c r="A123" s="24" t="s">
        <v>221</v>
      </c>
      <c r="B123" s="25" t="s">
        <v>5</v>
      </c>
      <c r="C123" s="26">
        <v>75014.63</v>
      </c>
      <c r="D123" s="26">
        <v>455000</v>
      </c>
      <c r="E123" s="26">
        <v>150592.31</v>
      </c>
      <c r="F123" s="27">
        <f t="shared" ref="F123:F177" si="12">IF(C123=0,"x",E123/C123*100)</f>
        <v>200.75058691884502</v>
      </c>
      <c r="G123" s="27">
        <f t="shared" ref="G123:G177" si="13">IF(D123=0,"x",E123/D123*100)</f>
        <v>33.097210989010989</v>
      </c>
      <c r="H123" s="28">
        <f t="shared" si="8"/>
        <v>75577.679999999993</v>
      </c>
      <c r="J123" s="39"/>
    </row>
    <row r="124" spans="1:10" ht="12.75" customHeight="1" x14ac:dyDescent="0.25">
      <c r="A124" s="16" t="s">
        <v>267</v>
      </c>
      <c r="B124" s="17" t="s">
        <v>52</v>
      </c>
      <c r="C124" s="18">
        <v>2592414134.5700002</v>
      </c>
      <c r="D124" s="18">
        <v>5649658559</v>
      </c>
      <c r="E124" s="18">
        <v>2833137165.75</v>
      </c>
      <c r="F124" s="19">
        <f t="shared" si="12"/>
        <v>109.28567037071521</v>
      </c>
      <c r="G124" s="19">
        <f t="shared" si="13"/>
        <v>50.147051121111829</v>
      </c>
      <c r="H124" s="20">
        <f t="shared" ref="H124:H177" si="14">+E124-C124</f>
        <v>240723031.17999983</v>
      </c>
      <c r="J124" s="39"/>
    </row>
    <row r="125" spans="1:10" ht="12.75" customHeight="1" x14ac:dyDescent="0.25">
      <c r="A125" s="22" t="s">
        <v>268</v>
      </c>
      <c r="B125" s="17" t="s">
        <v>53</v>
      </c>
      <c r="C125" s="18">
        <v>2394051426.0100002</v>
      </c>
      <c r="D125" s="18">
        <v>5356588257</v>
      </c>
      <c r="E125" s="18">
        <v>2704836101.8699999</v>
      </c>
      <c r="F125" s="19">
        <f t="shared" si="12"/>
        <v>112.98153717516264</v>
      </c>
      <c r="G125" s="19">
        <f t="shared" si="13"/>
        <v>50.495501466541036</v>
      </c>
      <c r="H125" s="20">
        <f t="shared" si="14"/>
        <v>310784675.85999966</v>
      </c>
      <c r="J125" s="39"/>
    </row>
    <row r="126" spans="1:10" ht="12.75" customHeight="1" x14ac:dyDescent="0.25">
      <c r="A126" s="24" t="s">
        <v>220</v>
      </c>
      <c r="B126" s="25" t="s">
        <v>4</v>
      </c>
      <c r="C126" s="26">
        <v>2320874972.98</v>
      </c>
      <c r="D126" s="26">
        <v>4989935957</v>
      </c>
      <c r="E126" s="26">
        <v>2567309603.1500001</v>
      </c>
      <c r="F126" s="27">
        <f t="shared" si="12"/>
        <v>110.61817775791593</v>
      </c>
      <c r="G126" s="27">
        <f t="shared" si="13"/>
        <v>51.449750563401878</v>
      </c>
      <c r="H126" s="28">
        <f t="shared" si="14"/>
        <v>246434630.17000008</v>
      </c>
      <c r="J126" s="39"/>
    </row>
    <row r="127" spans="1:10" ht="12.75" customHeight="1" x14ac:dyDescent="0.25">
      <c r="A127" s="24" t="s">
        <v>221</v>
      </c>
      <c r="B127" s="25" t="s">
        <v>5</v>
      </c>
      <c r="C127" s="26">
        <v>73176453.030000001</v>
      </c>
      <c r="D127" s="26">
        <v>366652300</v>
      </c>
      <c r="E127" s="26">
        <v>137526498.72</v>
      </c>
      <c r="F127" s="27">
        <f t="shared" si="12"/>
        <v>187.93818643221002</v>
      </c>
      <c r="G127" s="27">
        <f t="shared" si="13"/>
        <v>37.508696582566095</v>
      </c>
      <c r="H127" s="28">
        <f t="shared" si="14"/>
        <v>64350045.689999998</v>
      </c>
      <c r="J127" s="39"/>
    </row>
    <row r="128" spans="1:10" ht="12.75" customHeight="1" x14ac:dyDescent="0.25">
      <c r="A128" s="22" t="s">
        <v>269</v>
      </c>
      <c r="B128" s="17" t="s">
        <v>54</v>
      </c>
      <c r="C128" s="18">
        <v>17402892.620000001</v>
      </c>
      <c r="D128" s="18">
        <v>0</v>
      </c>
      <c r="E128" s="18"/>
      <c r="F128" s="19">
        <f t="shared" si="12"/>
        <v>0</v>
      </c>
      <c r="G128" s="19" t="str">
        <f t="shared" si="13"/>
        <v>x</v>
      </c>
      <c r="H128" s="20">
        <f t="shared" si="14"/>
        <v>-17402892.620000001</v>
      </c>
      <c r="J128" s="39"/>
    </row>
    <row r="129" spans="1:10" ht="12.75" customHeight="1" x14ac:dyDescent="0.25">
      <c r="A129" s="24" t="s">
        <v>220</v>
      </c>
      <c r="B129" s="25" t="s">
        <v>4</v>
      </c>
      <c r="C129" s="26">
        <v>17162180.600000001</v>
      </c>
      <c r="D129" s="26">
        <v>0</v>
      </c>
      <c r="E129" s="26"/>
      <c r="F129" s="27">
        <f t="shared" si="12"/>
        <v>0</v>
      </c>
      <c r="G129" s="27" t="str">
        <f t="shared" si="13"/>
        <v>x</v>
      </c>
      <c r="H129" s="28">
        <f t="shared" si="14"/>
        <v>-17162180.600000001</v>
      </c>
      <c r="J129" s="39"/>
    </row>
    <row r="130" spans="1:10" ht="12.75" customHeight="1" x14ac:dyDescent="0.25">
      <c r="A130" s="24" t="s">
        <v>221</v>
      </c>
      <c r="B130" s="25" t="s">
        <v>5</v>
      </c>
      <c r="C130" s="26">
        <v>240712.02</v>
      </c>
      <c r="D130" s="26">
        <v>0</v>
      </c>
      <c r="E130" s="26"/>
      <c r="F130" s="27">
        <f t="shared" si="12"/>
        <v>0</v>
      </c>
      <c r="G130" s="27" t="str">
        <f t="shared" si="13"/>
        <v>x</v>
      </c>
      <c r="H130" s="28">
        <f t="shared" si="14"/>
        <v>-240712.02</v>
      </c>
      <c r="J130" s="39"/>
    </row>
    <row r="131" spans="1:10" ht="12.75" customHeight="1" x14ac:dyDescent="0.25">
      <c r="A131" s="22" t="s">
        <v>270</v>
      </c>
      <c r="B131" s="17" t="s">
        <v>55</v>
      </c>
      <c r="C131" s="18">
        <v>6185024.4900000002</v>
      </c>
      <c r="D131" s="18">
        <v>0</v>
      </c>
      <c r="E131" s="18"/>
      <c r="F131" s="19">
        <f t="shared" si="12"/>
        <v>0</v>
      </c>
      <c r="G131" s="19" t="str">
        <f t="shared" si="13"/>
        <v>x</v>
      </c>
      <c r="H131" s="20">
        <f t="shared" si="14"/>
        <v>-6185024.4900000002</v>
      </c>
      <c r="J131" s="39"/>
    </row>
    <row r="132" spans="1:10" ht="12.75" customHeight="1" x14ac:dyDescent="0.25">
      <c r="A132" s="24" t="s">
        <v>220</v>
      </c>
      <c r="B132" s="25" t="s">
        <v>4</v>
      </c>
      <c r="C132" s="26">
        <v>6177524.4900000002</v>
      </c>
      <c r="D132" s="26">
        <v>0</v>
      </c>
      <c r="E132" s="26"/>
      <c r="F132" s="27">
        <f t="shared" si="12"/>
        <v>0</v>
      </c>
      <c r="G132" s="27" t="str">
        <f t="shared" si="13"/>
        <v>x</v>
      </c>
      <c r="H132" s="28">
        <f t="shared" si="14"/>
        <v>-6177524.4900000002</v>
      </c>
      <c r="J132" s="39"/>
    </row>
    <row r="133" spans="1:10" ht="12.75" customHeight="1" x14ac:dyDescent="0.25">
      <c r="A133" s="24" t="s">
        <v>221</v>
      </c>
      <c r="B133" s="25" t="s">
        <v>5</v>
      </c>
      <c r="C133" s="26">
        <v>7500</v>
      </c>
      <c r="D133" s="26">
        <v>0</v>
      </c>
      <c r="E133" s="26"/>
      <c r="F133" s="27">
        <f t="shared" ref="F133" si="15">IF(C133=0,"x",E133/C133*100)</f>
        <v>0</v>
      </c>
      <c r="G133" s="27" t="str">
        <f t="shared" ref="G133" si="16">IF(D133=0,"x",E133/D133*100)</f>
        <v>x</v>
      </c>
      <c r="H133" s="28">
        <f t="shared" ref="H133" si="17">+E133-C133</f>
        <v>-7500</v>
      </c>
      <c r="J133" s="39"/>
    </row>
    <row r="134" spans="1:10" ht="12.75" customHeight="1" x14ac:dyDescent="0.25">
      <c r="A134" s="22" t="s">
        <v>271</v>
      </c>
      <c r="B134" s="17" t="s">
        <v>56</v>
      </c>
      <c r="C134" s="18">
        <v>119120320.81999999</v>
      </c>
      <c r="D134" s="18">
        <v>293070302</v>
      </c>
      <c r="E134" s="18">
        <v>128301063.88</v>
      </c>
      <c r="F134" s="19">
        <f t="shared" si="12"/>
        <v>107.70711747315794</v>
      </c>
      <c r="G134" s="19">
        <f t="shared" si="13"/>
        <v>43.77825491168327</v>
      </c>
      <c r="H134" s="20">
        <f t="shared" si="14"/>
        <v>9180743.0600000024</v>
      </c>
      <c r="J134" s="39"/>
    </row>
    <row r="135" spans="1:10" ht="12.75" customHeight="1" x14ac:dyDescent="0.25">
      <c r="A135" s="24" t="s">
        <v>220</v>
      </c>
      <c r="B135" s="25" t="s">
        <v>4</v>
      </c>
      <c r="C135" s="26">
        <v>117902687.47</v>
      </c>
      <c r="D135" s="26">
        <v>286727302</v>
      </c>
      <c r="E135" s="26">
        <v>128005734.98999999</v>
      </c>
      <c r="F135" s="27">
        <f t="shared" si="12"/>
        <v>108.56897135832521</v>
      </c>
      <c r="G135" s="27">
        <f t="shared" si="13"/>
        <v>44.643720391161075</v>
      </c>
      <c r="H135" s="28">
        <f t="shared" si="14"/>
        <v>10103047.519999996</v>
      </c>
      <c r="J135" s="39"/>
    </row>
    <row r="136" spans="1:10" ht="12.75" customHeight="1" x14ac:dyDescent="0.25">
      <c r="A136" s="24" t="s">
        <v>221</v>
      </c>
      <c r="B136" s="25" t="s">
        <v>5</v>
      </c>
      <c r="C136" s="26">
        <v>1217633.3500000001</v>
      </c>
      <c r="D136" s="26">
        <v>6343000</v>
      </c>
      <c r="E136" s="26">
        <v>295328.89</v>
      </c>
      <c r="F136" s="27">
        <f t="shared" si="12"/>
        <v>24.254336496286012</v>
      </c>
      <c r="G136" s="27">
        <f t="shared" si="13"/>
        <v>4.6559812391612807</v>
      </c>
      <c r="H136" s="28">
        <f t="shared" si="14"/>
        <v>-922304.46000000008</v>
      </c>
      <c r="J136" s="39"/>
    </row>
    <row r="137" spans="1:10" ht="12.75" customHeight="1" x14ac:dyDescent="0.25">
      <c r="A137" s="22" t="s">
        <v>272</v>
      </c>
      <c r="B137" s="17" t="s">
        <v>57</v>
      </c>
      <c r="C137" s="18">
        <v>55654470.630000003</v>
      </c>
      <c r="D137" s="18">
        <v>0</v>
      </c>
      <c r="E137" s="18"/>
      <c r="F137" s="19">
        <f t="shared" si="12"/>
        <v>0</v>
      </c>
      <c r="G137" s="19" t="str">
        <f t="shared" si="13"/>
        <v>x</v>
      </c>
      <c r="H137" s="20">
        <f t="shared" si="14"/>
        <v>-55654470.630000003</v>
      </c>
      <c r="J137" s="39"/>
    </row>
    <row r="138" spans="1:10" ht="12.75" customHeight="1" x14ac:dyDescent="0.25">
      <c r="A138" s="24" t="s">
        <v>220</v>
      </c>
      <c r="B138" s="25" t="s">
        <v>4</v>
      </c>
      <c r="C138" s="26">
        <v>52859469.619999997</v>
      </c>
      <c r="D138" s="26">
        <v>0</v>
      </c>
      <c r="E138" s="26"/>
      <c r="F138" s="27">
        <f t="shared" si="12"/>
        <v>0</v>
      </c>
      <c r="G138" s="27" t="str">
        <f t="shared" si="13"/>
        <v>x</v>
      </c>
      <c r="H138" s="28">
        <f t="shared" si="14"/>
        <v>-52859469.619999997</v>
      </c>
      <c r="J138" s="39"/>
    </row>
    <row r="139" spans="1:10" ht="12.75" customHeight="1" x14ac:dyDescent="0.25">
      <c r="A139" s="24" t="s">
        <v>221</v>
      </c>
      <c r="B139" s="25" t="s">
        <v>5</v>
      </c>
      <c r="C139" s="26">
        <v>2795001.01</v>
      </c>
      <c r="D139" s="26">
        <v>0</v>
      </c>
      <c r="E139" s="26"/>
      <c r="F139" s="27">
        <f t="shared" ref="F139" si="18">IF(C139=0,"x",E139/C139*100)</f>
        <v>0</v>
      </c>
      <c r="G139" s="27" t="str">
        <f t="shared" ref="G139" si="19">IF(D139=0,"x",E139/D139*100)</f>
        <v>x</v>
      </c>
      <c r="H139" s="28">
        <f t="shared" ref="H139" si="20">+E139-C139</f>
        <v>-2795001.01</v>
      </c>
      <c r="J139" s="39"/>
    </row>
    <row r="140" spans="1:10" ht="12.75" customHeight="1" x14ac:dyDescent="0.25">
      <c r="A140" s="16" t="s">
        <v>273</v>
      </c>
      <c r="B140" s="17" t="s">
        <v>58</v>
      </c>
      <c r="C140" s="18">
        <v>448808452.91000003</v>
      </c>
      <c r="D140" s="18">
        <v>1315277709</v>
      </c>
      <c r="E140" s="18">
        <v>489862921.29000002</v>
      </c>
      <c r="F140" s="19">
        <f t="shared" si="12"/>
        <v>109.14743653195691</v>
      </c>
      <c r="G140" s="19">
        <f t="shared" si="13"/>
        <v>37.24406776896118</v>
      </c>
      <c r="H140" s="20">
        <f t="shared" si="14"/>
        <v>41054468.379999995</v>
      </c>
      <c r="J140" s="39"/>
    </row>
    <row r="141" spans="1:10" ht="12.75" customHeight="1" x14ac:dyDescent="0.25">
      <c r="A141" s="22" t="s">
        <v>274</v>
      </c>
      <c r="B141" s="17" t="s">
        <v>59</v>
      </c>
      <c r="C141" s="18">
        <v>434400322.35000002</v>
      </c>
      <c r="D141" s="18">
        <v>1269388209</v>
      </c>
      <c r="E141" s="18">
        <v>470375203.24000001</v>
      </c>
      <c r="F141" s="19">
        <f t="shared" si="12"/>
        <v>108.28150418843721</v>
      </c>
      <c r="G141" s="19">
        <f t="shared" si="13"/>
        <v>37.055268034240896</v>
      </c>
      <c r="H141" s="20">
        <f t="shared" si="14"/>
        <v>35974880.889999986</v>
      </c>
      <c r="J141" s="39"/>
    </row>
    <row r="142" spans="1:10" ht="12.75" customHeight="1" x14ac:dyDescent="0.25">
      <c r="A142" s="24" t="s">
        <v>220</v>
      </c>
      <c r="B142" s="25" t="s">
        <v>4</v>
      </c>
      <c r="C142" s="26">
        <v>430766509.50999999</v>
      </c>
      <c r="D142" s="26">
        <v>1087906047</v>
      </c>
      <c r="E142" s="26">
        <v>455107159.48000002</v>
      </c>
      <c r="F142" s="27">
        <f t="shared" si="12"/>
        <v>105.65054372441527</v>
      </c>
      <c r="G142" s="27">
        <f t="shared" si="13"/>
        <v>41.833314626295113</v>
      </c>
      <c r="H142" s="28">
        <f t="shared" si="14"/>
        <v>24340649.970000029</v>
      </c>
      <c r="J142" s="39"/>
    </row>
    <row r="143" spans="1:10" ht="12.75" customHeight="1" x14ac:dyDescent="0.25">
      <c r="A143" s="24" t="s">
        <v>221</v>
      </c>
      <c r="B143" s="25" t="s">
        <v>5</v>
      </c>
      <c r="C143" s="26">
        <v>3633812.84</v>
      </c>
      <c r="D143" s="26">
        <v>181482162</v>
      </c>
      <c r="E143" s="26">
        <v>15268043.76</v>
      </c>
      <c r="F143" s="27">
        <f t="shared" si="12"/>
        <v>420.16593677950675</v>
      </c>
      <c r="G143" s="27">
        <f t="shared" si="13"/>
        <v>8.4129721575611391</v>
      </c>
      <c r="H143" s="28">
        <f t="shared" si="14"/>
        <v>11634230.92</v>
      </c>
      <c r="J143" s="39"/>
    </row>
    <row r="144" spans="1:10" ht="12.75" customHeight="1" x14ac:dyDescent="0.25">
      <c r="A144" s="22" t="s">
        <v>275</v>
      </c>
      <c r="B144" s="17" t="s">
        <v>60</v>
      </c>
      <c r="C144" s="18">
        <v>11071990.369999999</v>
      </c>
      <c r="D144" s="18">
        <v>36084000</v>
      </c>
      <c r="E144" s="18">
        <v>15515780.4</v>
      </c>
      <c r="F144" s="19">
        <f t="shared" si="12"/>
        <v>140.13542173989447</v>
      </c>
      <c r="G144" s="19">
        <f t="shared" si="13"/>
        <v>42.999058862653811</v>
      </c>
      <c r="H144" s="20">
        <f t="shared" si="14"/>
        <v>4443790.0300000012</v>
      </c>
      <c r="J144" s="39"/>
    </row>
    <row r="145" spans="1:10" ht="12.75" customHeight="1" x14ac:dyDescent="0.25">
      <c r="A145" s="24" t="s">
        <v>220</v>
      </c>
      <c r="B145" s="25" t="s">
        <v>4</v>
      </c>
      <c r="C145" s="26">
        <v>10968477.869999999</v>
      </c>
      <c r="D145" s="26">
        <v>30729000</v>
      </c>
      <c r="E145" s="26">
        <v>15307968.550000001</v>
      </c>
      <c r="F145" s="27">
        <f t="shared" si="12"/>
        <v>139.56328974204334</v>
      </c>
      <c r="G145" s="27">
        <f t="shared" si="13"/>
        <v>49.816032249666442</v>
      </c>
      <c r="H145" s="28">
        <f t="shared" si="14"/>
        <v>4339490.6800000016</v>
      </c>
      <c r="J145" s="39"/>
    </row>
    <row r="146" spans="1:10" ht="12.75" customHeight="1" x14ac:dyDescent="0.25">
      <c r="A146" s="24" t="s">
        <v>221</v>
      </c>
      <c r="B146" s="25" t="s">
        <v>5</v>
      </c>
      <c r="C146" s="26">
        <v>103512.5</v>
      </c>
      <c r="D146" s="26">
        <v>5355000</v>
      </c>
      <c r="E146" s="26">
        <v>207811.85</v>
      </c>
      <c r="F146" s="27">
        <f t="shared" si="12"/>
        <v>200.76014974036954</v>
      </c>
      <c r="G146" s="27">
        <f t="shared" si="13"/>
        <v>3.8807068160597571</v>
      </c>
      <c r="H146" s="28">
        <f t="shared" si="14"/>
        <v>104299.35</v>
      </c>
      <c r="J146" s="39"/>
    </row>
    <row r="147" spans="1:10" ht="12.75" customHeight="1" x14ac:dyDescent="0.25">
      <c r="A147" s="22" t="s">
        <v>276</v>
      </c>
      <c r="B147" s="17" t="s">
        <v>61</v>
      </c>
      <c r="C147" s="18">
        <v>3336140.19</v>
      </c>
      <c r="D147" s="18">
        <v>9805500</v>
      </c>
      <c r="E147" s="18">
        <v>3971937.65</v>
      </c>
      <c r="F147" s="19">
        <f t="shared" si="12"/>
        <v>119.05787598212412</v>
      </c>
      <c r="G147" s="19">
        <f t="shared" si="13"/>
        <v>40.507242363979401</v>
      </c>
      <c r="H147" s="20">
        <f t="shared" si="14"/>
        <v>635797.46</v>
      </c>
      <c r="J147" s="39"/>
    </row>
    <row r="148" spans="1:10" ht="12.75" customHeight="1" x14ac:dyDescent="0.25">
      <c r="A148" s="24" t="s">
        <v>220</v>
      </c>
      <c r="B148" s="25" t="s">
        <v>4</v>
      </c>
      <c r="C148" s="26">
        <v>3148138.03</v>
      </c>
      <c r="D148" s="26">
        <v>9043000</v>
      </c>
      <c r="E148" s="26">
        <v>3739830.9</v>
      </c>
      <c r="F148" s="27">
        <f t="shared" si="12"/>
        <v>118.79501039539871</v>
      </c>
      <c r="G148" s="27">
        <f t="shared" si="13"/>
        <v>41.356086475727082</v>
      </c>
      <c r="H148" s="28">
        <f t="shared" si="14"/>
        <v>591692.87000000011</v>
      </c>
      <c r="J148" s="39"/>
    </row>
    <row r="149" spans="1:10" ht="12.75" customHeight="1" x14ac:dyDescent="0.25">
      <c r="A149" s="24" t="s">
        <v>221</v>
      </c>
      <c r="B149" s="25" t="s">
        <v>5</v>
      </c>
      <c r="C149" s="26">
        <v>188002.16</v>
      </c>
      <c r="D149" s="26">
        <v>762500</v>
      </c>
      <c r="E149" s="26">
        <v>232106.75</v>
      </c>
      <c r="F149" s="27">
        <f t="shared" si="12"/>
        <v>123.45961876182699</v>
      </c>
      <c r="G149" s="27">
        <f t="shared" si="13"/>
        <v>30.440229508196719</v>
      </c>
      <c r="H149" s="28">
        <f t="shared" si="14"/>
        <v>44104.59</v>
      </c>
      <c r="J149" s="39"/>
    </row>
    <row r="150" spans="1:10" ht="12.75" customHeight="1" x14ac:dyDescent="0.25">
      <c r="A150" s="16" t="s">
        <v>277</v>
      </c>
      <c r="B150" s="17" t="s">
        <v>62</v>
      </c>
      <c r="C150" s="18">
        <v>319763020.92000002</v>
      </c>
      <c r="D150" s="18">
        <v>890635318</v>
      </c>
      <c r="E150" s="18">
        <v>330259181.70999998</v>
      </c>
      <c r="F150" s="19">
        <f t="shared" si="12"/>
        <v>103.28248111986218</v>
      </c>
      <c r="G150" s="19">
        <f t="shared" si="13"/>
        <v>37.081303091777905</v>
      </c>
      <c r="H150" s="20">
        <f t="shared" si="14"/>
        <v>10496160.789999962</v>
      </c>
      <c r="J150" s="39"/>
    </row>
    <row r="151" spans="1:10" ht="12.75" customHeight="1" x14ac:dyDescent="0.25">
      <c r="A151" s="22" t="s">
        <v>278</v>
      </c>
      <c r="B151" s="17" t="s">
        <v>63</v>
      </c>
      <c r="C151" s="18">
        <v>319763020.92000002</v>
      </c>
      <c r="D151" s="18">
        <v>890635318</v>
      </c>
      <c r="E151" s="18">
        <v>330259181.70999998</v>
      </c>
      <c r="F151" s="19">
        <f t="shared" si="12"/>
        <v>103.28248111986218</v>
      </c>
      <c r="G151" s="19">
        <f t="shared" si="13"/>
        <v>37.081303091777905</v>
      </c>
      <c r="H151" s="20">
        <f t="shared" si="14"/>
        <v>10496160.789999962</v>
      </c>
      <c r="J151" s="39"/>
    </row>
    <row r="152" spans="1:10" ht="12.75" customHeight="1" x14ac:dyDescent="0.25">
      <c r="A152" s="24" t="s">
        <v>220</v>
      </c>
      <c r="B152" s="25" t="s">
        <v>4</v>
      </c>
      <c r="C152" s="26">
        <v>317689473.63</v>
      </c>
      <c r="D152" s="26">
        <v>794124391</v>
      </c>
      <c r="E152" s="26">
        <v>326695603.10000002</v>
      </c>
      <c r="F152" s="27">
        <f t="shared" si="12"/>
        <v>102.83488444457845</v>
      </c>
      <c r="G152" s="27">
        <f t="shared" si="13"/>
        <v>41.139096947848316</v>
      </c>
      <c r="H152" s="28">
        <f t="shared" si="14"/>
        <v>9006129.4700000286</v>
      </c>
      <c r="J152" s="39"/>
    </row>
    <row r="153" spans="1:10" ht="12.75" customHeight="1" x14ac:dyDescent="0.25">
      <c r="A153" s="24" t="s">
        <v>221</v>
      </c>
      <c r="B153" s="25" t="s">
        <v>5</v>
      </c>
      <c r="C153" s="26">
        <v>2073547.29</v>
      </c>
      <c r="D153" s="26">
        <v>96510927</v>
      </c>
      <c r="E153" s="26">
        <v>3563578.61</v>
      </c>
      <c r="F153" s="27">
        <f t="shared" si="12"/>
        <v>171.85904691857786</v>
      </c>
      <c r="G153" s="27">
        <f t="shared" si="13"/>
        <v>3.6924094719347171</v>
      </c>
      <c r="H153" s="28">
        <f t="shared" si="14"/>
        <v>1490031.3199999998</v>
      </c>
      <c r="J153" s="39"/>
    </row>
    <row r="154" spans="1:10" ht="12.75" customHeight="1" x14ac:dyDescent="0.25">
      <c r="A154" s="16" t="s">
        <v>279</v>
      </c>
      <c r="B154" s="17" t="s">
        <v>64</v>
      </c>
      <c r="C154" s="18">
        <v>694400674.53999996</v>
      </c>
      <c r="D154" s="18">
        <v>1975584921</v>
      </c>
      <c r="E154" s="18">
        <v>563252628.88</v>
      </c>
      <c r="F154" s="19">
        <f t="shared" si="12"/>
        <v>81.11349103356244</v>
      </c>
      <c r="G154" s="19">
        <f t="shared" si="13"/>
        <v>28.510676655443053</v>
      </c>
      <c r="H154" s="20">
        <f t="shared" si="14"/>
        <v>-131148045.65999997</v>
      </c>
      <c r="J154" s="39"/>
    </row>
    <row r="155" spans="1:10" ht="12.75" customHeight="1" x14ac:dyDescent="0.25">
      <c r="A155" s="22" t="s">
        <v>280</v>
      </c>
      <c r="B155" s="17" t="s">
        <v>65</v>
      </c>
      <c r="C155" s="18">
        <v>609542011.08000004</v>
      </c>
      <c r="D155" s="18">
        <v>1731786157</v>
      </c>
      <c r="E155" s="18">
        <v>471198316.63999999</v>
      </c>
      <c r="F155" s="19">
        <f t="shared" si="12"/>
        <v>77.30366538725039</v>
      </c>
      <c r="G155" s="19">
        <f t="shared" si="13"/>
        <v>27.208804894032884</v>
      </c>
      <c r="H155" s="20">
        <f t="shared" si="14"/>
        <v>-138343694.44000006</v>
      </c>
      <c r="J155" s="39"/>
    </row>
    <row r="156" spans="1:10" ht="12.75" customHeight="1" x14ac:dyDescent="0.25">
      <c r="A156" s="24" t="s">
        <v>220</v>
      </c>
      <c r="B156" s="25" t="s">
        <v>4</v>
      </c>
      <c r="C156" s="26">
        <v>607389229.15999997</v>
      </c>
      <c r="D156" s="26">
        <v>1612154157</v>
      </c>
      <c r="E156" s="26">
        <v>470383019.48000002</v>
      </c>
      <c r="F156" s="27">
        <f t="shared" si="12"/>
        <v>77.443424561631559</v>
      </c>
      <c r="G156" s="27">
        <f t="shared" si="13"/>
        <v>29.177297806018686</v>
      </c>
      <c r="H156" s="28">
        <f t="shared" si="14"/>
        <v>-137006209.67999995</v>
      </c>
      <c r="J156" s="39"/>
    </row>
    <row r="157" spans="1:10" ht="12.75" customHeight="1" x14ac:dyDescent="0.25">
      <c r="A157" s="24" t="s">
        <v>221</v>
      </c>
      <c r="B157" s="25" t="s">
        <v>5</v>
      </c>
      <c r="C157" s="26">
        <v>2152781.92</v>
      </c>
      <c r="D157" s="26">
        <v>119632000</v>
      </c>
      <c r="E157" s="26">
        <v>815297.16</v>
      </c>
      <c r="F157" s="27">
        <f t="shared" si="12"/>
        <v>37.871795207198694</v>
      </c>
      <c r="G157" s="27">
        <f t="shared" si="13"/>
        <v>0.68150424635549023</v>
      </c>
      <c r="H157" s="28">
        <f t="shared" si="14"/>
        <v>-1337484.7599999998</v>
      </c>
      <c r="J157" s="39"/>
    </row>
    <row r="158" spans="1:10" ht="12.75" customHeight="1" x14ac:dyDescent="0.25">
      <c r="A158" s="22" t="s">
        <v>281</v>
      </c>
      <c r="B158" s="17" t="s">
        <v>66</v>
      </c>
      <c r="C158" s="18">
        <v>33944325.240000002</v>
      </c>
      <c r="D158" s="18">
        <v>60650000</v>
      </c>
      <c r="E158" s="18">
        <v>37438909.149999999</v>
      </c>
      <c r="F158" s="19">
        <f t="shared" si="12"/>
        <v>110.29504603580094</v>
      </c>
      <c r="G158" s="19">
        <f t="shared" si="13"/>
        <v>61.729446248969502</v>
      </c>
      <c r="H158" s="20">
        <f t="shared" si="14"/>
        <v>3494583.9099999964</v>
      </c>
      <c r="J158" s="39"/>
    </row>
    <row r="159" spans="1:10" ht="12.75" customHeight="1" x14ac:dyDescent="0.25">
      <c r="A159" s="24" t="s">
        <v>220</v>
      </c>
      <c r="B159" s="25" t="s">
        <v>4</v>
      </c>
      <c r="C159" s="26">
        <v>7959583.3499999996</v>
      </c>
      <c r="D159" s="26">
        <v>19135000</v>
      </c>
      <c r="E159" s="26">
        <v>9739166.5099999998</v>
      </c>
      <c r="F159" s="27">
        <f t="shared" si="12"/>
        <v>122.35774263234521</v>
      </c>
      <c r="G159" s="27">
        <f t="shared" si="13"/>
        <v>50.897133577214525</v>
      </c>
      <c r="H159" s="28">
        <f t="shared" si="14"/>
        <v>1779583.1600000001</v>
      </c>
      <c r="J159" s="39"/>
    </row>
    <row r="160" spans="1:10" ht="12.75" customHeight="1" x14ac:dyDescent="0.25">
      <c r="A160" s="24" t="s">
        <v>221</v>
      </c>
      <c r="B160" s="25" t="s">
        <v>5</v>
      </c>
      <c r="C160" s="26">
        <v>25984741.890000001</v>
      </c>
      <c r="D160" s="26">
        <v>41515000</v>
      </c>
      <c r="E160" s="26">
        <v>27699742.640000001</v>
      </c>
      <c r="F160" s="27">
        <f t="shared" si="12"/>
        <v>106.60002996089024</v>
      </c>
      <c r="G160" s="27">
        <f t="shared" si="13"/>
        <v>66.722251330844273</v>
      </c>
      <c r="H160" s="28">
        <f t="shared" si="14"/>
        <v>1715000.75</v>
      </c>
      <c r="J160" s="39"/>
    </row>
    <row r="161" spans="1:10" ht="12.75" customHeight="1" x14ac:dyDescent="0.25">
      <c r="A161" s="22" t="s">
        <v>282</v>
      </c>
      <c r="B161" s="17" t="s">
        <v>67</v>
      </c>
      <c r="C161" s="18">
        <v>7425708.8899999997</v>
      </c>
      <c r="D161" s="18">
        <v>17921283</v>
      </c>
      <c r="E161" s="18">
        <v>7610564.8899999997</v>
      </c>
      <c r="F161" s="19">
        <f t="shared" si="12"/>
        <v>102.48940542564146</v>
      </c>
      <c r="G161" s="19">
        <f t="shared" si="13"/>
        <v>42.466629705027252</v>
      </c>
      <c r="H161" s="20">
        <f t="shared" si="14"/>
        <v>184856</v>
      </c>
      <c r="J161" s="39"/>
    </row>
    <row r="162" spans="1:10" ht="12.75" customHeight="1" x14ac:dyDescent="0.25">
      <c r="A162" s="24" t="s">
        <v>220</v>
      </c>
      <c r="B162" s="25" t="s">
        <v>4</v>
      </c>
      <c r="C162" s="26">
        <v>7154407.0099999998</v>
      </c>
      <c r="D162" s="26">
        <v>17123582</v>
      </c>
      <c r="E162" s="26">
        <v>7559536.8200000003</v>
      </c>
      <c r="F162" s="27">
        <f t="shared" si="12"/>
        <v>105.66266092261363</v>
      </c>
      <c r="G162" s="27">
        <f t="shared" si="13"/>
        <v>44.146936195943113</v>
      </c>
      <c r="H162" s="28">
        <f t="shared" si="14"/>
        <v>405129.81000000052</v>
      </c>
      <c r="J162" s="39"/>
    </row>
    <row r="163" spans="1:10" ht="12.75" customHeight="1" x14ac:dyDescent="0.25">
      <c r="A163" s="24" t="s">
        <v>221</v>
      </c>
      <c r="B163" s="25" t="s">
        <v>5</v>
      </c>
      <c r="C163" s="26">
        <v>271301.88</v>
      </c>
      <c r="D163" s="26">
        <v>797701</v>
      </c>
      <c r="E163" s="26">
        <v>51028.07</v>
      </c>
      <c r="F163" s="27">
        <f t="shared" si="12"/>
        <v>18.808594323047078</v>
      </c>
      <c r="G163" s="27">
        <f t="shared" si="13"/>
        <v>6.3968918178615803</v>
      </c>
      <c r="H163" s="28">
        <f t="shared" si="14"/>
        <v>-220273.81</v>
      </c>
      <c r="J163" s="39"/>
    </row>
    <row r="164" spans="1:10" ht="12.75" customHeight="1" x14ac:dyDescent="0.25">
      <c r="A164" s="22" t="s">
        <v>283</v>
      </c>
      <c r="B164" s="17" t="s">
        <v>68</v>
      </c>
      <c r="C164" s="18">
        <v>3939285.79</v>
      </c>
      <c r="D164" s="18">
        <v>10854326</v>
      </c>
      <c r="E164" s="18">
        <v>3680081.34</v>
      </c>
      <c r="F164" s="19">
        <f t="shared" si="12"/>
        <v>93.420014088391383</v>
      </c>
      <c r="G164" s="19">
        <f t="shared" si="13"/>
        <v>33.904282403163492</v>
      </c>
      <c r="H164" s="20">
        <f t="shared" si="14"/>
        <v>-259204.45000000019</v>
      </c>
      <c r="J164" s="39"/>
    </row>
    <row r="165" spans="1:10" ht="12.75" customHeight="1" x14ac:dyDescent="0.25">
      <c r="A165" s="24" t="s">
        <v>220</v>
      </c>
      <c r="B165" s="25" t="s">
        <v>4</v>
      </c>
      <c r="C165" s="26">
        <v>3915703.7</v>
      </c>
      <c r="D165" s="26">
        <v>10558326</v>
      </c>
      <c r="E165" s="26">
        <v>3649864.14</v>
      </c>
      <c r="F165" s="27">
        <f t="shared" si="12"/>
        <v>93.210937793888746</v>
      </c>
      <c r="G165" s="27">
        <f t="shared" si="13"/>
        <v>34.568587293099306</v>
      </c>
      <c r="H165" s="28">
        <f t="shared" si="14"/>
        <v>-265839.56000000006</v>
      </c>
      <c r="J165" s="39"/>
    </row>
    <row r="166" spans="1:10" ht="12.75" customHeight="1" x14ac:dyDescent="0.25">
      <c r="A166" s="24" t="s">
        <v>221</v>
      </c>
      <c r="B166" s="25" t="s">
        <v>5</v>
      </c>
      <c r="C166" s="26">
        <v>23582.09</v>
      </c>
      <c r="D166" s="26">
        <v>296000</v>
      </c>
      <c r="E166" s="26">
        <v>30217.200000000001</v>
      </c>
      <c r="F166" s="27">
        <f t="shared" si="12"/>
        <v>128.13622541513496</v>
      </c>
      <c r="G166" s="27">
        <f t="shared" si="13"/>
        <v>10.208513513513513</v>
      </c>
      <c r="H166" s="28">
        <f t="shared" si="14"/>
        <v>6635.1100000000006</v>
      </c>
      <c r="J166" s="39"/>
    </row>
    <row r="167" spans="1:10" ht="12.75" customHeight="1" x14ac:dyDescent="0.25">
      <c r="A167" s="22" t="s">
        <v>284</v>
      </c>
      <c r="B167" s="17" t="s">
        <v>69</v>
      </c>
      <c r="C167" s="18">
        <v>3603357.62</v>
      </c>
      <c r="D167" s="18">
        <v>8360000</v>
      </c>
      <c r="E167" s="18">
        <v>4131310.73</v>
      </c>
      <c r="F167" s="19">
        <f t="shared" si="12"/>
        <v>114.65169893406251</v>
      </c>
      <c r="G167" s="19">
        <f t="shared" si="13"/>
        <v>49.417592464114833</v>
      </c>
      <c r="H167" s="20">
        <f t="shared" si="14"/>
        <v>527953.10999999987</v>
      </c>
      <c r="J167" s="39"/>
    </row>
    <row r="168" spans="1:10" ht="12.75" customHeight="1" x14ac:dyDescent="0.25">
      <c r="A168" s="24" t="s">
        <v>220</v>
      </c>
      <c r="B168" s="25" t="s">
        <v>4</v>
      </c>
      <c r="C168" s="26">
        <v>3594357.62</v>
      </c>
      <c r="D168" s="26">
        <v>8175000</v>
      </c>
      <c r="E168" s="26">
        <v>4109719.1</v>
      </c>
      <c r="F168" s="27">
        <f t="shared" si="12"/>
        <v>114.33806912067921</v>
      </c>
      <c r="G168" s="27">
        <f t="shared" si="13"/>
        <v>50.271793272171251</v>
      </c>
      <c r="H168" s="28">
        <f t="shared" si="14"/>
        <v>515361.48</v>
      </c>
      <c r="J168" s="39"/>
    </row>
    <row r="169" spans="1:10" ht="12.75" customHeight="1" x14ac:dyDescent="0.25">
      <c r="A169" s="24" t="s">
        <v>221</v>
      </c>
      <c r="B169" s="25" t="s">
        <v>5</v>
      </c>
      <c r="C169" s="26">
        <v>9000</v>
      </c>
      <c r="D169" s="26">
        <v>185000</v>
      </c>
      <c r="E169" s="26">
        <v>21591.63</v>
      </c>
      <c r="F169" s="27">
        <f t="shared" si="12"/>
        <v>239.90700000000001</v>
      </c>
      <c r="G169" s="27">
        <f t="shared" si="13"/>
        <v>11.671151351351352</v>
      </c>
      <c r="H169" s="28">
        <f t="shared" si="14"/>
        <v>12591.630000000001</v>
      </c>
      <c r="J169" s="39"/>
    </row>
    <row r="170" spans="1:10" ht="12.75" customHeight="1" x14ac:dyDescent="0.25">
      <c r="A170" s="22" t="s">
        <v>285</v>
      </c>
      <c r="B170" s="17" t="s">
        <v>70</v>
      </c>
      <c r="C170" s="30">
        <v>30969915.559999999</v>
      </c>
      <c r="D170" s="18">
        <v>146013155</v>
      </c>
      <c r="E170" s="18">
        <v>39193446.130000003</v>
      </c>
      <c r="F170" s="19">
        <f t="shared" si="12"/>
        <v>126.55328702484847</v>
      </c>
      <c r="G170" s="19">
        <f t="shared" si="13"/>
        <v>26.84240754197798</v>
      </c>
      <c r="H170" s="20">
        <f t="shared" si="14"/>
        <v>8223530.570000004</v>
      </c>
      <c r="J170" s="39"/>
    </row>
    <row r="171" spans="1:10" ht="12.75" customHeight="1" x14ac:dyDescent="0.25">
      <c r="A171" s="24" t="s">
        <v>220</v>
      </c>
      <c r="B171" s="25" t="s">
        <v>4</v>
      </c>
      <c r="C171" s="26">
        <v>29811571.210000001</v>
      </c>
      <c r="D171" s="26">
        <v>142760255</v>
      </c>
      <c r="E171" s="26">
        <v>39108159.07</v>
      </c>
      <c r="F171" s="27">
        <f t="shared" si="12"/>
        <v>131.18449475377383</v>
      </c>
      <c r="G171" s="27">
        <f t="shared" si="13"/>
        <v>27.394290567777425</v>
      </c>
      <c r="H171" s="28">
        <f t="shared" si="14"/>
        <v>9296587.8599999994</v>
      </c>
      <c r="J171" s="39"/>
    </row>
    <row r="172" spans="1:10" ht="12.75" customHeight="1" x14ac:dyDescent="0.25">
      <c r="A172" s="24" t="s">
        <v>221</v>
      </c>
      <c r="B172" s="25" t="s">
        <v>5</v>
      </c>
      <c r="C172" s="26">
        <v>1158344.3500000001</v>
      </c>
      <c r="D172" s="26">
        <v>3252900</v>
      </c>
      <c r="E172" s="26">
        <v>85287.06</v>
      </c>
      <c r="F172" s="27">
        <f t="shared" si="12"/>
        <v>7.3628416282256648</v>
      </c>
      <c r="G172" s="27">
        <f t="shared" si="13"/>
        <v>2.6218777091210921</v>
      </c>
      <c r="H172" s="28">
        <f t="shared" si="14"/>
        <v>-1073057.29</v>
      </c>
      <c r="J172" s="39"/>
    </row>
    <row r="173" spans="1:10" ht="12.75" customHeight="1" x14ac:dyDescent="0.25">
      <c r="A173" s="22" t="s">
        <v>286</v>
      </c>
      <c r="B173" s="17" t="s">
        <v>71</v>
      </c>
      <c r="C173" s="18">
        <v>698307.6</v>
      </c>
      <c r="D173" s="18">
        <v>0</v>
      </c>
      <c r="E173" s="18"/>
      <c r="F173" s="19">
        <f t="shared" si="12"/>
        <v>0</v>
      </c>
      <c r="G173" s="19" t="str">
        <f t="shared" si="13"/>
        <v>x</v>
      </c>
      <c r="H173" s="20">
        <f t="shared" si="14"/>
        <v>-698307.6</v>
      </c>
      <c r="J173" s="39"/>
    </row>
    <row r="174" spans="1:10" ht="12.75" customHeight="1" x14ac:dyDescent="0.25">
      <c r="A174" s="24" t="s">
        <v>220</v>
      </c>
      <c r="B174" s="25" t="s">
        <v>4</v>
      </c>
      <c r="C174" s="26">
        <v>694901.35</v>
      </c>
      <c r="D174" s="26">
        <v>0</v>
      </c>
      <c r="E174" s="26"/>
      <c r="F174" s="27">
        <f t="shared" si="12"/>
        <v>0</v>
      </c>
      <c r="G174" s="27" t="str">
        <f t="shared" si="13"/>
        <v>x</v>
      </c>
      <c r="H174" s="28">
        <f t="shared" si="14"/>
        <v>-694901.35</v>
      </c>
      <c r="J174" s="39"/>
    </row>
    <row r="175" spans="1:10" ht="12.75" customHeight="1" x14ac:dyDescent="0.25">
      <c r="A175" s="24" t="s">
        <v>221</v>
      </c>
      <c r="B175" s="25" t="s">
        <v>5</v>
      </c>
      <c r="C175" s="26">
        <v>3406.25</v>
      </c>
      <c r="D175" s="26">
        <v>0</v>
      </c>
      <c r="E175" s="26"/>
      <c r="F175" s="27">
        <f t="shared" ref="F175" si="21">IF(C175=0,"x",E175/C175*100)</f>
        <v>0</v>
      </c>
      <c r="G175" s="27" t="str">
        <f t="shared" ref="G175" si="22">IF(D175=0,"x",E175/D175*100)</f>
        <v>x</v>
      </c>
      <c r="H175" s="28">
        <f t="shared" ref="H175" si="23">+E175-C175</f>
        <v>-3406.25</v>
      </c>
      <c r="J175" s="39"/>
    </row>
    <row r="176" spans="1:10" ht="12.75" customHeight="1" x14ac:dyDescent="0.25">
      <c r="A176" s="22" t="s">
        <v>287</v>
      </c>
      <c r="B176" s="17" t="s">
        <v>72</v>
      </c>
      <c r="C176" s="18">
        <v>4277762.76</v>
      </c>
      <c r="D176" s="18">
        <v>0</v>
      </c>
      <c r="E176" s="18"/>
      <c r="F176" s="19">
        <f t="shared" si="12"/>
        <v>0</v>
      </c>
      <c r="G176" s="19" t="str">
        <f t="shared" si="13"/>
        <v>x</v>
      </c>
      <c r="H176" s="20">
        <f t="shared" si="14"/>
        <v>-4277762.76</v>
      </c>
      <c r="J176" s="39"/>
    </row>
    <row r="177" spans="1:10" ht="12.75" customHeight="1" x14ac:dyDescent="0.25">
      <c r="A177" s="24" t="s">
        <v>220</v>
      </c>
      <c r="B177" s="25" t="s">
        <v>4</v>
      </c>
      <c r="C177" s="26">
        <v>4262198.47</v>
      </c>
      <c r="D177" s="26">
        <v>0</v>
      </c>
      <c r="E177" s="26"/>
      <c r="F177" s="27">
        <f t="shared" si="12"/>
        <v>0</v>
      </c>
      <c r="G177" s="27" t="str">
        <f t="shared" si="13"/>
        <v>x</v>
      </c>
      <c r="H177" s="28">
        <f t="shared" si="14"/>
        <v>-4262198.47</v>
      </c>
      <c r="J177" s="39"/>
    </row>
    <row r="178" spans="1:10" ht="12.75" customHeight="1" x14ac:dyDescent="0.25">
      <c r="A178" s="24" t="s">
        <v>221</v>
      </c>
      <c r="B178" s="25" t="s">
        <v>5</v>
      </c>
      <c r="C178" s="26">
        <v>15564.29</v>
      </c>
      <c r="D178" s="26">
        <v>0</v>
      </c>
      <c r="E178" s="26"/>
      <c r="F178" s="27">
        <f t="shared" ref="F178" si="24">IF(C178=0,"x",E178/C178*100)</f>
        <v>0</v>
      </c>
      <c r="G178" s="27" t="str">
        <f t="shared" ref="G178" si="25">IF(D178=0,"x",E178/D178*100)</f>
        <v>x</v>
      </c>
      <c r="H178" s="28">
        <f t="shared" ref="H178" si="26">+E178-C178</f>
        <v>-15564.29</v>
      </c>
      <c r="J178" s="39"/>
    </row>
    <row r="179" spans="1:10" ht="12.75" customHeight="1" x14ac:dyDescent="0.25">
      <c r="A179" s="16" t="s">
        <v>288</v>
      </c>
      <c r="B179" s="17" t="s">
        <v>73</v>
      </c>
      <c r="C179" s="18">
        <v>2426500.4300000002</v>
      </c>
      <c r="D179" s="18">
        <v>6493939</v>
      </c>
      <c r="E179" s="18">
        <v>2478594.98</v>
      </c>
      <c r="F179" s="19">
        <f t="shared" ref="F179:F232" si="27">IF(C179=0,"x",E179/C179*100)</f>
        <v>102.14690050559767</v>
      </c>
      <c r="G179" s="19">
        <f t="shared" ref="G179:G232" si="28">IF(D179=0,"x",E179/D179*100)</f>
        <v>38.167820486148699</v>
      </c>
      <c r="H179" s="20">
        <f t="shared" ref="H179:H233" si="29">+E179-C179</f>
        <v>52094.549999999814</v>
      </c>
      <c r="J179" s="39"/>
    </row>
    <row r="180" spans="1:10" ht="12.75" customHeight="1" x14ac:dyDescent="0.25">
      <c r="A180" s="22" t="s">
        <v>289</v>
      </c>
      <c r="B180" s="17" t="s">
        <v>74</v>
      </c>
      <c r="C180" s="18">
        <v>2426500.4300000002</v>
      </c>
      <c r="D180" s="18">
        <v>6493939</v>
      </c>
      <c r="E180" s="18">
        <v>2478594.98</v>
      </c>
      <c r="F180" s="19">
        <f t="shared" si="27"/>
        <v>102.14690050559767</v>
      </c>
      <c r="G180" s="19">
        <f t="shared" si="28"/>
        <v>38.167820486148699</v>
      </c>
      <c r="H180" s="20">
        <f t="shared" si="29"/>
        <v>52094.549999999814</v>
      </c>
      <c r="J180" s="39"/>
    </row>
    <row r="181" spans="1:10" ht="12.75" customHeight="1" x14ac:dyDescent="0.25">
      <c r="A181" s="24" t="s">
        <v>220</v>
      </c>
      <c r="B181" s="25" t="s">
        <v>4</v>
      </c>
      <c r="C181" s="26">
        <v>2249802</v>
      </c>
      <c r="D181" s="26">
        <v>6018939</v>
      </c>
      <c r="E181" s="26">
        <v>2451194.44</v>
      </c>
      <c r="F181" s="27">
        <f t="shared" si="27"/>
        <v>108.95156284864179</v>
      </c>
      <c r="G181" s="27">
        <f t="shared" si="28"/>
        <v>40.724693172667145</v>
      </c>
      <c r="H181" s="28">
        <f t="shared" si="29"/>
        <v>201392.43999999994</v>
      </c>
      <c r="J181" s="39"/>
    </row>
    <row r="182" spans="1:10" ht="12.75" customHeight="1" x14ac:dyDescent="0.25">
      <c r="A182" s="24" t="s">
        <v>221</v>
      </c>
      <c r="B182" s="25" t="s">
        <v>5</v>
      </c>
      <c r="C182" s="26">
        <v>176698.43</v>
      </c>
      <c r="D182" s="26">
        <v>475000</v>
      </c>
      <c r="E182" s="26">
        <v>27400.54</v>
      </c>
      <c r="F182" s="27">
        <f t="shared" si="27"/>
        <v>15.506951589779266</v>
      </c>
      <c r="G182" s="27">
        <f t="shared" si="28"/>
        <v>5.7685347368421054</v>
      </c>
      <c r="H182" s="28">
        <f t="shared" si="29"/>
        <v>-149297.88999999998</v>
      </c>
      <c r="J182" s="39"/>
    </row>
    <row r="183" spans="1:10" ht="12.75" customHeight="1" x14ac:dyDescent="0.25">
      <c r="A183" s="16" t="s">
        <v>290</v>
      </c>
      <c r="B183" s="17" t="s">
        <v>75</v>
      </c>
      <c r="C183" s="18">
        <v>24426779.5</v>
      </c>
      <c r="D183" s="18">
        <v>79979750</v>
      </c>
      <c r="E183" s="18">
        <v>30390105.190000001</v>
      </c>
      <c r="F183" s="19">
        <f t="shared" si="27"/>
        <v>124.41306554554194</v>
      </c>
      <c r="G183" s="19">
        <f t="shared" si="28"/>
        <v>37.997249541290138</v>
      </c>
      <c r="H183" s="20">
        <f t="shared" si="29"/>
        <v>5963325.6900000013</v>
      </c>
      <c r="J183" s="39"/>
    </row>
    <row r="184" spans="1:10" ht="12.75" customHeight="1" x14ac:dyDescent="0.25">
      <c r="A184" s="22" t="s">
        <v>291</v>
      </c>
      <c r="B184" s="17" t="s">
        <v>76</v>
      </c>
      <c r="C184" s="18">
        <v>24426779.5</v>
      </c>
      <c r="D184" s="18">
        <v>79979750</v>
      </c>
      <c r="E184" s="18">
        <v>30390105.190000001</v>
      </c>
      <c r="F184" s="19">
        <f t="shared" si="27"/>
        <v>124.41306554554194</v>
      </c>
      <c r="G184" s="19">
        <f t="shared" si="28"/>
        <v>37.997249541290138</v>
      </c>
      <c r="H184" s="20">
        <f t="shared" si="29"/>
        <v>5963325.6900000013</v>
      </c>
      <c r="J184" s="39"/>
    </row>
    <row r="185" spans="1:10" ht="12.75" customHeight="1" x14ac:dyDescent="0.25">
      <c r="A185" s="24" t="s">
        <v>220</v>
      </c>
      <c r="B185" s="25" t="s">
        <v>4</v>
      </c>
      <c r="C185" s="26">
        <v>23636366.629999999</v>
      </c>
      <c r="D185" s="26">
        <v>77391450</v>
      </c>
      <c r="E185" s="26">
        <v>30218850.559999999</v>
      </c>
      <c r="F185" s="27">
        <f t="shared" si="27"/>
        <v>127.84896694589816</v>
      </c>
      <c r="G185" s="27">
        <f t="shared" si="28"/>
        <v>39.04675588840886</v>
      </c>
      <c r="H185" s="28">
        <f t="shared" si="29"/>
        <v>6582483.9299999997</v>
      </c>
      <c r="J185" s="39"/>
    </row>
    <row r="186" spans="1:10" ht="12.75" customHeight="1" x14ac:dyDescent="0.25">
      <c r="A186" s="24" t="s">
        <v>221</v>
      </c>
      <c r="B186" s="25" t="s">
        <v>5</v>
      </c>
      <c r="C186" s="26">
        <v>790412.87</v>
      </c>
      <c r="D186" s="26">
        <v>2588300</v>
      </c>
      <c r="E186" s="26">
        <v>171254.63</v>
      </c>
      <c r="F186" s="27">
        <f t="shared" si="27"/>
        <v>21.666477925644102</v>
      </c>
      <c r="G186" s="27">
        <f t="shared" si="28"/>
        <v>6.6164907468222385</v>
      </c>
      <c r="H186" s="28">
        <f t="shared" si="29"/>
        <v>-619158.24</v>
      </c>
      <c r="J186" s="39"/>
    </row>
    <row r="187" spans="1:10" ht="12.75" customHeight="1" x14ac:dyDescent="0.25">
      <c r="A187" s="16" t="s">
        <v>292</v>
      </c>
      <c r="B187" s="17" t="s">
        <v>77</v>
      </c>
      <c r="C187" s="18">
        <v>487538022.29000002</v>
      </c>
      <c r="D187" s="18">
        <v>1286063159</v>
      </c>
      <c r="E187" s="18">
        <v>569252209.52999997</v>
      </c>
      <c r="F187" s="19">
        <f t="shared" si="27"/>
        <v>116.76057733019114</v>
      </c>
      <c r="G187" s="19">
        <f t="shared" si="28"/>
        <v>44.263161225505563</v>
      </c>
      <c r="H187" s="20">
        <f t="shared" si="29"/>
        <v>81714187.23999995</v>
      </c>
      <c r="J187" s="39"/>
    </row>
    <row r="188" spans="1:10" ht="12.75" customHeight="1" x14ac:dyDescent="0.25">
      <c r="A188" s="22" t="s">
        <v>293</v>
      </c>
      <c r="B188" s="17" t="s">
        <v>78</v>
      </c>
      <c r="C188" s="18">
        <v>6696983.3799999999</v>
      </c>
      <c r="D188" s="18">
        <v>13482000</v>
      </c>
      <c r="E188" s="18">
        <v>7092697.3600000003</v>
      </c>
      <c r="F188" s="19">
        <f t="shared" si="27"/>
        <v>105.9088392123201</v>
      </c>
      <c r="G188" s="19">
        <f t="shared" si="28"/>
        <v>52.608643821391489</v>
      </c>
      <c r="H188" s="20">
        <f t="shared" si="29"/>
        <v>395713.98000000045</v>
      </c>
      <c r="J188" s="39"/>
    </row>
    <row r="189" spans="1:10" ht="12.75" customHeight="1" x14ac:dyDescent="0.25">
      <c r="A189" s="24" t="s">
        <v>220</v>
      </c>
      <c r="B189" s="25" t="s">
        <v>4</v>
      </c>
      <c r="C189" s="26">
        <v>6561583.3799999999</v>
      </c>
      <c r="D189" s="26">
        <v>13182000</v>
      </c>
      <c r="E189" s="26">
        <v>6852697.3600000003</v>
      </c>
      <c r="F189" s="27">
        <f t="shared" si="27"/>
        <v>104.43664224228758</v>
      </c>
      <c r="G189" s="27">
        <f t="shared" si="28"/>
        <v>51.985262934304352</v>
      </c>
      <c r="H189" s="28">
        <f t="shared" si="29"/>
        <v>291113.98000000045</v>
      </c>
      <c r="J189" s="39"/>
    </row>
    <row r="190" spans="1:10" ht="12.75" customHeight="1" x14ac:dyDescent="0.25">
      <c r="A190" s="24" t="s">
        <v>221</v>
      </c>
      <c r="B190" s="25" t="s">
        <v>5</v>
      </c>
      <c r="C190" s="26">
        <v>135400</v>
      </c>
      <c r="D190" s="26">
        <v>300000</v>
      </c>
      <c r="E190" s="26">
        <v>240000</v>
      </c>
      <c r="F190" s="27">
        <f t="shared" si="27"/>
        <v>177.2525849335303</v>
      </c>
      <c r="G190" s="27">
        <f t="shared" si="28"/>
        <v>80</v>
      </c>
      <c r="H190" s="28">
        <f t="shared" si="29"/>
        <v>104600</v>
      </c>
      <c r="J190" s="39"/>
    </row>
    <row r="191" spans="1:10" ht="12.75" customHeight="1" x14ac:dyDescent="0.25">
      <c r="A191" s="22" t="s">
        <v>294</v>
      </c>
      <c r="B191" s="17" t="s">
        <v>79</v>
      </c>
      <c r="C191" s="18">
        <v>256618239.47999999</v>
      </c>
      <c r="D191" s="18">
        <v>639828716</v>
      </c>
      <c r="E191" s="18">
        <v>269104067.58999997</v>
      </c>
      <c r="F191" s="19">
        <f t="shared" si="27"/>
        <v>104.8655263691703</v>
      </c>
      <c r="G191" s="19">
        <f t="shared" si="28"/>
        <v>42.058766801269975</v>
      </c>
      <c r="H191" s="20">
        <f t="shared" si="29"/>
        <v>12485828.109999985</v>
      </c>
      <c r="J191" s="39"/>
    </row>
    <row r="192" spans="1:10" ht="12.75" customHeight="1" x14ac:dyDescent="0.25">
      <c r="A192" s="24" t="s">
        <v>220</v>
      </c>
      <c r="B192" s="25" t="s">
        <v>4</v>
      </c>
      <c r="C192" s="26">
        <v>249161282.84</v>
      </c>
      <c r="D192" s="26">
        <v>633827716</v>
      </c>
      <c r="E192" s="26">
        <v>268236878.25</v>
      </c>
      <c r="F192" s="27">
        <f t="shared" si="27"/>
        <v>107.65592277924235</v>
      </c>
      <c r="G192" s="27">
        <f t="shared" si="28"/>
        <v>42.320156010659524</v>
      </c>
      <c r="H192" s="28">
        <f t="shared" si="29"/>
        <v>19075595.409999996</v>
      </c>
      <c r="J192" s="39"/>
    </row>
    <row r="193" spans="1:10" ht="12.75" customHeight="1" x14ac:dyDescent="0.25">
      <c r="A193" s="24" t="s">
        <v>221</v>
      </c>
      <c r="B193" s="25" t="s">
        <v>5</v>
      </c>
      <c r="C193" s="26">
        <v>7456956.6399999997</v>
      </c>
      <c r="D193" s="26">
        <v>6001000</v>
      </c>
      <c r="E193" s="26">
        <v>867189.34</v>
      </c>
      <c r="F193" s="27">
        <f t="shared" si="27"/>
        <v>11.629266225691772</v>
      </c>
      <c r="G193" s="27">
        <f t="shared" si="28"/>
        <v>14.450747208798534</v>
      </c>
      <c r="H193" s="28">
        <f t="shared" si="29"/>
        <v>-6589767.2999999998</v>
      </c>
      <c r="J193" s="39"/>
    </row>
    <row r="194" spans="1:10" ht="12.75" customHeight="1" x14ac:dyDescent="0.25">
      <c r="A194" s="22" t="s">
        <v>295</v>
      </c>
      <c r="B194" s="17" t="s">
        <v>80</v>
      </c>
      <c r="C194" s="18">
        <v>40245916.869999997</v>
      </c>
      <c r="D194" s="18">
        <v>93807150</v>
      </c>
      <c r="E194" s="18">
        <v>48971070.060000002</v>
      </c>
      <c r="F194" s="19">
        <f t="shared" si="27"/>
        <v>121.67959849985151</v>
      </c>
      <c r="G194" s="19">
        <f t="shared" si="28"/>
        <v>52.203984515039636</v>
      </c>
      <c r="H194" s="20">
        <f t="shared" si="29"/>
        <v>8725153.1900000051</v>
      </c>
      <c r="J194" s="39"/>
    </row>
    <row r="195" spans="1:10" ht="12.75" customHeight="1" x14ac:dyDescent="0.25">
      <c r="A195" s="24" t="s">
        <v>220</v>
      </c>
      <c r="B195" s="25" t="s">
        <v>4</v>
      </c>
      <c r="C195" s="26">
        <v>39281839.640000001</v>
      </c>
      <c r="D195" s="26">
        <v>85708215</v>
      </c>
      <c r="E195" s="26">
        <v>43293766.189999998</v>
      </c>
      <c r="F195" s="27">
        <f t="shared" si="27"/>
        <v>110.21318397195105</v>
      </c>
      <c r="G195" s="27">
        <f t="shared" si="28"/>
        <v>50.512971469537661</v>
      </c>
      <c r="H195" s="28">
        <f t="shared" si="29"/>
        <v>4011926.549999997</v>
      </c>
      <c r="J195" s="39"/>
    </row>
    <row r="196" spans="1:10" ht="12.75" customHeight="1" x14ac:dyDescent="0.25">
      <c r="A196" s="24" t="s">
        <v>221</v>
      </c>
      <c r="B196" s="25" t="s">
        <v>5</v>
      </c>
      <c r="C196" s="26">
        <v>964077.23</v>
      </c>
      <c r="D196" s="26">
        <v>8098935</v>
      </c>
      <c r="E196" s="26">
        <v>5677303.8700000001</v>
      </c>
      <c r="F196" s="27">
        <f t="shared" si="27"/>
        <v>588.88475874489848</v>
      </c>
      <c r="G196" s="27">
        <f t="shared" si="28"/>
        <v>70.09938800595387</v>
      </c>
      <c r="H196" s="28">
        <f t="shared" si="29"/>
        <v>4713226.6400000006</v>
      </c>
      <c r="J196" s="39"/>
    </row>
    <row r="197" spans="1:10" ht="12.75" customHeight="1" x14ac:dyDescent="0.25">
      <c r="A197" s="22" t="s">
        <v>296</v>
      </c>
      <c r="B197" s="17" t="s">
        <v>81</v>
      </c>
      <c r="C197" s="18">
        <v>54679404.130000003</v>
      </c>
      <c r="D197" s="18">
        <v>165435449</v>
      </c>
      <c r="E197" s="18">
        <v>82388958.849999994</v>
      </c>
      <c r="F197" s="19">
        <f t="shared" si="27"/>
        <v>150.67640213145091</v>
      </c>
      <c r="G197" s="19">
        <f t="shared" si="28"/>
        <v>49.801272549512646</v>
      </c>
      <c r="H197" s="20">
        <f t="shared" si="29"/>
        <v>27709554.719999991</v>
      </c>
      <c r="J197" s="39"/>
    </row>
    <row r="198" spans="1:10" ht="12.75" customHeight="1" x14ac:dyDescent="0.25">
      <c r="A198" s="24" t="s">
        <v>220</v>
      </c>
      <c r="B198" s="25" t="s">
        <v>4</v>
      </c>
      <c r="C198" s="26">
        <v>51996147.780000001</v>
      </c>
      <c r="D198" s="26">
        <v>139700026</v>
      </c>
      <c r="E198" s="26">
        <v>61957702.359999999</v>
      </c>
      <c r="F198" s="27">
        <f t="shared" si="27"/>
        <v>119.15825499640505</v>
      </c>
      <c r="G198" s="27">
        <f t="shared" si="28"/>
        <v>44.350530299829721</v>
      </c>
      <c r="H198" s="28">
        <f t="shared" si="29"/>
        <v>9961554.5799999982</v>
      </c>
      <c r="J198" s="39"/>
    </row>
    <row r="199" spans="1:10" ht="12.75" customHeight="1" x14ac:dyDescent="0.25">
      <c r="A199" s="24" t="s">
        <v>221</v>
      </c>
      <c r="B199" s="25" t="s">
        <v>5</v>
      </c>
      <c r="C199" s="26">
        <v>2683256.35</v>
      </c>
      <c r="D199" s="26">
        <v>25735423</v>
      </c>
      <c r="E199" s="26">
        <v>20431256.489999998</v>
      </c>
      <c r="F199" s="27">
        <f t="shared" si="27"/>
        <v>761.43513048986154</v>
      </c>
      <c r="G199" s="27">
        <f t="shared" si="28"/>
        <v>79.389627635030507</v>
      </c>
      <c r="H199" s="28">
        <f t="shared" si="29"/>
        <v>17748000.139999997</v>
      </c>
      <c r="J199" s="39"/>
    </row>
    <row r="200" spans="1:10" ht="12.75" customHeight="1" x14ac:dyDescent="0.25">
      <c r="A200" s="22" t="s">
        <v>297</v>
      </c>
      <c r="B200" s="17" t="s">
        <v>82</v>
      </c>
      <c r="C200" s="18">
        <v>28153858.370000001</v>
      </c>
      <c r="D200" s="18">
        <v>68921477</v>
      </c>
      <c r="E200" s="18">
        <v>36613401.479999997</v>
      </c>
      <c r="F200" s="19">
        <f t="shared" si="27"/>
        <v>130.04754445669252</v>
      </c>
      <c r="G200" s="19">
        <f t="shared" si="28"/>
        <v>53.123355844506925</v>
      </c>
      <c r="H200" s="20">
        <f t="shared" si="29"/>
        <v>8459543.1099999957</v>
      </c>
      <c r="J200" s="39"/>
    </row>
    <row r="201" spans="1:10" ht="12.75" customHeight="1" x14ac:dyDescent="0.25">
      <c r="A201" s="24" t="s">
        <v>220</v>
      </c>
      <c r="B201" s="25" t="s">
        <v>4</v>
      </c>
      <c r="C201" s="26">
        <v>27994429.550000001</v>
      </c>
      <c r="D201" s="26">
        <v>67882247</v>
      </c>
      <c r="E201" s="26">
        <v>35978141.329999998</v>
      </c>
      <c r="F201" s="27">
        <f t="shared" si="27"/>
        <v>128.51893004549541</v>
      </c>
      <c r="G201" s="27">
        <f t="shared" si="28"/>
        <v>53.000810845286253</v>
      </c>
      <c r="H201" s="28">
        <f t="shared" si="29"/>
        <v>7983711.7799999975</v>
      </c>
      <c r="J201" s="39"/>
    </row>
    <row r="202" spans="1:10" ht="12.75" customHeight="1" x14ac:dyDescent="0.25">
      <c r="A202" s="24" t="s">
        <v>221</v>
      </c>
      <c r="B202" s="25" t="s">
        <v>5</v>
      </c>
      <c r="C202" s="26">
        <v>159428.82</v>
      </c>
      <c r="D202" s="26">
        <v>1039230</v>
      </c>
      <c r="E202" s="26">
        <v>635260.15</v>
      </c>
      <c r="F202" s="27">
        <f t="shared" si="27"/>
        <v>398.46004630781306</v>
      </c>
      <c r="G202" s="27">
        <f t="shared" si="28"/>
        <v>61.127964935577303</v>
      </c>
      <c r="H202" s="28">
        <f t="shared" si="29"/>
        <v>475831.33</v>
      </c>
      <c r="J202" s="39"/>
    </row>
    <row r="203" spans="1:10" ht="12.75" customHeight="1" x14ac:dyDescent="0.25">
      <c r="A203" s="22" t="s">
        <v>298</v>
      </c>
      <c r="B203" s="17" t="s">
        <v>83</v>
      </c>
      <c r="C203" s="18">
        <v>1296075.2</v>
      </c>
      <c r="D203" s="18">
        <v>3268630</v>
      </c>
      <c r="E203" s="18">
        <v>1729056.55</v>
      </c>
      <c r="F203" s="19">
        <f t="shared" si="27"/>
        <v>133.40711634633547</v>
      </c>
      <c r="G203" s="19">
        <f t="shared" si="28"/>
        <v>52.898509467269164</v>
      </c>
      <c r="H203" s="20">
        <f t="shared" si="29"/>
        <v>432981.35000000009</v>
      </c>
      <c r="J203" s="39"/>
    </row>
    <row r="204" spans="1:10" ht="12.75" customHeight="1" x14ac:dyDescent="0.25">
      <c r="A204" s="24" t="s">
        <v>220</v>
      </c>
      <c r="B204" s="25" t="s">
        <v>4</v>
      </c>
      <c r="C204" s="26">
        <v>1296075.2</v>
      </c>
      <c r="D204" s="26">
        <v>2987123</v>
      </c>
      <c r="E204" s="26">
        <v>1508250.95</v>
      </c>
      <c r="F204" s="27">
        <f t="shared" si="27"/>
        <v>116.37063574706158</v>
      </c>
      <c r="G204" s="27">
        <f t="shared" si="28"/>
        <v>50.491759127427962</v>
      </c>
      <c r="H204" s="28">
        <f t="shared" si="29"/>
        <v>212175.75</v>
      </c>
      <c r="J204" s="39"/>
    </row>
    <row r="205" spans="1:10" ht="12.75" customHeight="1" x14ac:dyDescent="0.25">
      <c r="A205" s="24" t="s">
        <v>221</v>
      </c>
      <c r="B205" s="25" t="s">
        <v>5</v>
      </c>
      <c r="C205" s="26"/>
      <c r="D205" s="26">
        <v>281507</v>
      </c>
      <c r="E205" s="26">
        <v>220805.6</v>
      </c>
      <c r="F205" s="27" t="str">
        <f t="shared" si="27"/>
        <v>x</v>
      </c>
      <c r="G205" s="27">
        <f t="shared" si="28"/>
        <v>78.43698380502083</v>
      </c>
      <c r="H205" s="28">
        <f t="shared" si="29"/>
        <v>220805.6</v>
      </c>
      <c r="J205" s="39"/>
    </row>
    <row r="206" spans="1:10" ht="12.75" customHeight="1" x14ac:dyDescent="0.25">
      <c r="A206" s="22" t="s">
        <v>299</v>
      </c>
      <c r="B206" s="17" t="s">
        <v>84</v>
      </c>
      <c r="C206" s="18">
        <v>46934882.340000004</v>
      </c>
      <c r="D206" s="18">
        <v>93920369</v>
      </c>
      <c r="E206" s="18">
        <v>47290067.130000003</v>
      </c>
      <c r="F206" s="19">
        <f t="shared" si="27"/>
        <v>100.75676079770908</v>
      </c>
      <c r="G206" s="19">
        <f t="shared" si="28"/>
        <v>50.351236513987715</v>
      </c>
      <c r="H206" s="20">
        <f t="shared" si="29"/>
        <v>355184.78999999911</v>
      </c>
      <c r="J206" s="39"/>
    </row>
    <row r="207" spans="1:10" ht="12.75" customHeight="1" x14ac:dyDescent="0.25">
      <c r="A207" s="24" t="s">
        <v>220</v>
      </c>
      <c r="B207" s="25" t="s">
        <v>4</v>
      </c>
      <c r="C207" s="26">
        <v>46234882.340000004</v>
      </c>
      <c r="D207" s="26">
        <v>92547821</v>
      </c>
      <c r="E207" s="26">
        <v>46603799.130000003</v>
      </c>
      <c r="F207" s="27">
        <f t="shared" si="27"/>
        <v>100.79791873868538</v>
      </c>
      <c r="G207" s="27">
        <f t="shared" si="28"/>
        <v>50.356452076813355</v>
      </c>
      <c r="H207" s="28">
        <f t="shared" si="29"/>
        <v>368916.78999999911</v>
      </c>
      <c r="J207" s="39"/>
    </row>
    <row r="208" spans="1:10" ht="12.75" customHeight="1" x14ac:dyDescent="0.25">
      <c r="A208" s="24" t="s">
        <v>221</v>
      </c>
      <c r="B208" s="25" t="s">
        <v>5</v>
      </c>
      <c r="C208" s="26">
        <v>700000</v>
      </c>
      <c r="D208" s="26">
        <v>1372548</v>
      </c>
      <c r="E208" s="26">
        <v>686268</v>
      </c>
      <c r="F208" s="27">
        <f t="shared" si="27"/>
        <v>98.038285714285706</v>
      </c>
      <c r="G208" s="27">
        <f t="shared" si="28"/>
        <v>49.999562856818123</v>
      </c>
      <c r="H208" s="28">
        <f t="shared" si="29"/>
        <v>-13732</v>
      </c>
      <c r="J208" s="39"/>
    </row>
    <row r="209" spans="1:10" ht="12.75" customHeight="1" x14ac:dyDescent="0.25">
      <c r="A209" s="22" t="s">
        <v>300</v>
      </c>
      <c r="B209" s="17" t="s">
        <v>85</v>
      </c>
      <c r="C209" s="18">
        <v>31363468.600000001</v>
      </c>
      <c r="D209" s="18">
        <v>149270026</v>
      </c>
      <c r="E209" s="18">
        <v>53388532.57</v>
      </c>
      <c r="F209" s="19">
        <f t="shared" si="27"/>
        <v>170.22521727714772</v>
      </c>
      <c r="G209" s="19">
        <f t="shared" si="28"/>
        <v>35.766412052477307</v>
      </c>
      <c r="H209" s="20">
        <f t="shared" si="29"/>
        <v>22025063.969999999</v>
      </c>
      <c r="J209" s="39"/>
    </row>
    <row r="210" spans="1:10" ht="12.75" customHeight="1" x14ac:dyDescent="0.25">
      <c r="A210" s="24" t="s">
        <v>220</v>
      </c>
      <c r="B210" s="25" t="s">
        <v>4</v>
      </c>
      <c r="C210" s="26">
        <v>31363468.600000001</v>
      </c>
      <c r="D210" s="26">
        <v>149270026</v>
      </c>
      <c r="E210" s="26">
        <v>53388532.57</v>
      </c>
      <c r="F210" s="27">
        <f t="shared" si="27"/>
        <v>170.22521727714772</v>
      </c>
      <c r="G210" s="27">
        <f t="shared" si="28"/>
        <v>35.766412052477307</v>
      </c>
      <c r="H210" s="28">
        <f t="shared" si="29"/>
        <v>22025063.969999999</v>
      </c>
      <c r="J210" s="39"/>
    </row>
    <row r="211" spans="1:10" ht="12.75" customHeight="1" x14ac:dyDescent="0.25">
      <c r="A211" s="22" t="s">
        <v>301</v>
      </c>
      <c r="B211" s="17" t="s">
        <v>86</v>
      </c>
      <c r="C211" s="18">
        <v>1048093.92</v>
      </c>
      <c r="D211" s="18">
        <v>4188390</v>
      </c>
      <c r="E211" s="18">
        <v>2353794.94</v>
      </c>
      <c r="F211" s="19">
        <f t="shared" si="27"/>
        <v>224.57862745735611</v>
      </c>
      <c r="G211" s="19">
        <f t="shared" si="28"/>
        <v>56.198084228068545</v>
      </c>
      <c r="H211" s="20">
        <f t="shared" si="29"/>
        <v>1305701.02</v>
      </c>
      <c r="J211" s="39"/>
    </row>
    <row r="212" spans="1:10" ht="12.75" customHeight="1" x14ac:dyDescent="0.25">
      <c r="A212" s="24" t="s">
        <v>220</v>
      </c>
      <c r="B212" s="25" t="s">
        <v>4</v>
      </c>
      <c r="C212" s="26">
        <v>1048093.92</v>
      </c>
      <c r="D212" s="26">
        <v>3572690</v>
      </c>
      <c r="E212" s="26">
        <v>1961234.94</v>
      </c>
      <c r="F212" s="27">
        <f t="shared" si="27"/>
        <v>187.1239688137872</v>
      </c>
      <c r="G212" s="27">
        <f t="shared" si="28"/>
        <v>54.895189339125416</v>
      </c>
      <c r="H212" s="28">
        <f t="shared" si="29"/>
        <v>913141.0199999999</v>
      </c>
      <c r="J212" s="39"/>
    </row>
    <row r="213" spans="1:10" ht="12.75" customHeight="1" x14ac:dyDescent="0.25">
      <c r="A213" s="24" t="s">
        <v>221</v>
      </c>
      <c r="B213" s="25" t="s">
        <v>5</v>
      </c>
      <c r="C213" s="26"/>
      <c r="D213" s="26">
        <v>615700</v>
      </c>
      <c r="E213" s="26">
        <v>392560</v>
      </c>
      <c r="F213" s="27" t="str">
        <f t="shared" si="27"/>
        <v>x</v>
      </c>
      <c r="G213" s="27">
        <f t="shared" si="28"/>
        <v>63.758323859022248</v>
      </c>
      <c r="H213" s="28">
        <f t="shared" si="29"/>
        <v>392560</v>
      </c>
      <c r="J213" s="39"/>
    </row>
    <row r="214" spans="1:10" ht="12.75" customHeight="1" x14ac:dyDescent="0.25">
      <c r="A214" s="22" t="s">
        <v>302</v>
      </c>
      <c r="B214" s="17" t="s">
        <v>87</v>
      </c>
      <c r="C214" s="18">
        <v>20501100</v>
      </c>
      <c r="D214" s="18">
        <v>53940952</v>
      </c>
      <c r="E214" s="18">
        <v>20320563</v>
      </c>
      <c r="F214" s="19">
        <f t="shared" si="27"/>
        <v>99.119378960153355</v>
      </c>
      <c r="G214" s="19">
        <f t="shared" si="28"/>
        <v>37.671865709748694</v>
      </c>
      <c r="H214" s="20">
        <f t="shared" si="29"/>
        <v>-180537</v>
      </c>
      <c r="J214" s="39"/>
    </row>
    <row r="215" spans="1:10" ht="12.75" customHeight="1" x14ac:dyDescent="0.25">
      <c r="A215" s="24" t="s">
        <v>220</v>
      </c>
      <c r="B215" s="25" t="s">
        <v>4</v>
      </c>
      <c r="C215" s="26">
        <v>20454903</v>
      </c>
      <c r="D215" s="26">
        <v>52505952</v>
      </c>
      <c r="E215" s="26">
        <v>20055659</v>
      </c>
      <c r="F215" s="27">
        <f t="shared" si="27"/>
        <v>98.048174562353097</v>
      </c>
      <c r="G215" s="27">
        <f t="shared" si="28"/>
        <v>38.196924798163835</v>
      </c>
      <c r="H215" s="28">
        <f t="shared" si="29"/>
        <v>-399244</v>
      </c>
      <c r="J215" s="39"/>
    </row>
    <row r="216" spans="1:10" ht="12.75" customHeight="1" x14ac:dyDescent="0.25">
      <c r="A216" s="24" t="s">
        <v>221</v>
      </c>
      <c r="B216" s="25" t="s">
        <v>5</v>
      </c>
      <c r="C216" s="26">
        <v>46197</v>
      </c>
      <c r="D216" s="26">
        <v>1435000</v>
      </c>
      <c r="E216" s="26">
        <v>264904</v>
      </c>
      <c r="F216" s="27">
        <f t="shared" si="27"/>
        <v>573.42251661363287</v>
      </c>
      <c r="G216" s="27">
        <f t="shared" si="28"/>
        <v>18.460209059233449</v>
      </c>
      <c r="H216" s="28">
        <f t="shared" si="29"/>
        <v>218707</v>
      </c>
      <c r="J216" s="39"/>
    </row>
    <row r="217" spans="1:10" ht="12.75" customHeight="1" x14ac:dyDescent="0.25">
      <c r="A217" s="16" t="s">
        <v>303</v>
      </c>
      <c r="B217" s="17" t="s">
        <v>88</v>
      </c>
      <c r="C217" s="18">
        <v>3508926050.0300002</v>
      </c>
      <c r="D217" s="18">
        <v>7593246976</v>
      </c>
      <c r="E217" s="18">
        <v>3713204908.27</v>
      </c>
      <c r="F217" s="19">
        <f t="shared" si="27"/>
        <v>105.82169174634653</v>
      </c>
      <c r="G217" s="19">
        <f t="shared" si="28"/>
        <v>48.901410951156187</v>
      </c>
      <c r="H217" s="20">
        <f t="shared" si="29"/>
        <v>204278858.23999977</v>
      </c>
      <c r="J217" s="39"/>
    </row>
    <row r="218" spans="1:10" ht="12.75" customHeight="1" x14ac:dyDescent="0.25">
      <c r="A218" s="22" t="s">
        <v>304</v>
      </c>
      <c r="B218" s="17" t="s">
        <v>89</v>
      </c>
      <c r="C218" s="18">
        <v>3370045457.3600001</v>
      </c>
      <c r="D218" s="18">
        <v>7215249060</v>
      </c>
      <c r="E218" s="18">
        <v>3589635739.2800002</v>
      </c>
      <c r="F218" s="19">
        <f t="shared" si="27"/>
        <v>106.51594421198168</v>
      </c>
      <c r="G218" s="19">
        <f t="shared" si="28"/>
        <v>49.75068371763178</v>
      </c>
      <c r="H218" s="20">
        <f t="shared" si="29"/>
        <v>219590281.92000008</v>
      </c>
      <c r="J218" s="39"/>
    </row>
    <row r="219" spans="1:10" ht="12.75" customHeight="1" x14ac:dyDescent="0.25">
      <c r="A219" s="24" t="s">
        <v>220</v>
      </c>
      <c r="B219" s="25" t="s">
        <v>4</v>
      </c>
      <c r="C219" s="26">
        <v>3363954097.6700001</v>
      </c>
      <c r="D219" s="26">
        <v>7177108973</v>
      </c>
      <c r="E219" s="26">
        <v>3581637433.46</v>
      </c>
      <c r="F219" s="27">
        <f t="shared" si="27"/>
        <v>106.47105547429365</v>
      </c>
      <c r="G219" s="27">
        <f t="shared" si="28"/>
        <v>49.903623407892766</v>
      </c>
      <c r="H219" s="28">
        <f t="shared" si="29"/>
        <v>217683335.78999996</v>
      </c>
      <c r="J219" s="39"/>
    </row>
    <row r="220" spans="1:10" ht="12.75" customHeight="1" x14ac:dyDescent="0.25">
      <c r="A220" s="24" t="s">
        <v>221</v>
      </c>
      <c r="B220" s="25" t="s">
        <v>5</v>
      </c>
      <c r="C220" s="26">
        <v>6091359.6900000004</v>
      </c>
      <c r="D220" s="26">
        <v>38140087</v>
      </c>
      <c r="E220" s="26">
        <v>7998305.8200000003</v>
      </c>
      <c r="F220" s="27">
        <f t="shared" si="27"/>
        <v>131.30575482401039</v>
      </c>
      <c r="G220" s="27">
        <f t="shared" si="28"/>
        <v>20.970864119948125</v>
      </c>
      <c r="H220" s="28">
        <f t="shared" si="29"/>
        <v>1906946.13</v>
      </c>
      <c r="J220" s="39"/>
    </row>
    <row r="221" spans="1:10" ht="12.75" customHeight="1" x14ac:dyDescent="0.25">
      <c r="A221" s="22" t="s">
        <v>305</v>
      </c>
      <c r="B221" s="17" t="s">
        <v>90</v>
      </c>
      <c r="C221" s="18">
        <v>2034414.66</v>
      </c>
      <c r="D221" s="18">
        <v>0</v>
      </c>
      <c r="E221" s="18"/>
      <c r="F221" s="19">
        <f t="shared" si="27"/>
        <v>0</v>
      </c>
      <c r="G221" s="19" t="str">
        <f t="shared" si="28"/>
        <v>x</v>
      </c>
      <c r="H221" s="20">
        <f t="shared" si="29"/>
        <v>-2034414.66</v>
      </c>
      <c r="J221" s="39"/>
    </row>
    <row r="222" spans="1:10" ht="12.75" customHeight="1" x14ac:dyDescent="0.25">
      <c r="A222" s="24" t="s">
        <v>220</v>
      </c>
      <c r="B222" s="25" t="s">
        <v>4</v>
      </c>
      <c r="C222" s="26">
        <v>2032215.66</v>
      </c>
      <c r="D222" s="26">
        <v>0</v>
      </c>
      <c r="E222" s="26"/>
      <c r="F222" s="27">
        <f t="shared" si="27"/>
        <v>0</v>
      </c>
      <c r="G222" s="27" t="str">
        <f t="shared" si="28"/>
        <v>x</v>
      </c>
      <c r="H222" s="28">
        <f t="shared" si="29"/>
        <v>-2032215.66</v>
      </c>
      <c r="J222" s="39"/>
    </row>
    <row r="223" spans="1:10" ht="12.75" customHeight="1" x14ac:dyDescent="0.25">
      <c r="A223" s="24" t="s">
        <v>221</v>
      </c>
      <c r="B223" s="25" t="s">
        <v>5</v>
      </c>
      <c r="C223" s="26">
        <v>2199</v>
      </c>
      <c r="D223" s="26">
        <v>0</v>
      </c>
      <c r="E223" s="26"/>
      <c r="F223" s="27">
        <f t="shared" ref="F223" si="30">IF(C223=0,"x",E223/C223*100)</f>
        <v>0</v>
      </c>
      <c r="G223" s="27" t="str">
        <f t="shared" ref="G223" si="31">IF(D223=0,"x",E223/D223*100)</f>
        <v>x</v>
      </c>
      <c r="H223" s="28">
        <f t="shared" ref="H223" si="32">+E223-C223</f>
        <v>-2199</v>
      </c>
      <c r="J223" s="39"/>
    </row>
    <row r="224" spans="1:10" ht="12.75" customHeight="1" x14ac:dyDescent="0.25">
      <c r="A224" s="22" t="s">
        <v>306</v>
      </c>
      <c r="B224" s="17" t="s">
        <v>91</v>
      </c>
      <c r="C224" s="18">
        <v>66088243.969999999</v>
      </c>
      <c r="D224" s="18">
        <v>235908296</v>
      </c>
      <c r="E224" s="18">
        <v>75070565.590000004</v>
      </c>
      <c r="F224" s="19">
        <f t="shared" si="27"/>
        <v>113.59140609648735</v>
      </c>
      <c r="G224" s="19">
        <f t="shared" si="28"/>
        <v>31.821926936388877</v>
      </c>
      <c r="H224" s="20">
        <f t="shared" si="29"/>
        <v>8982321.6200000048</v>
      </c>
      <c r="J224" s="39"/>
    </row>
    <row r="225" spans="1:10" ht="12.75" customHeight="1" x14ac:dyDescent="0.25">
      <c r="A225" s="24" t="s">
        <v>220</v>
      </c>
      <c r="B225" s="25" t="s">
        <v>4</v>
      </c>
      <c r="C225" s="26">
        <v>66010444.399999999</v>
      </c>
      <c r="D225" s="26">
        <v>225151796</v>
      </c>
      <c r="E225" s="26">
        <v>73349958.769999996</v>
      </c>
      <c r="F225" s="27">
        <f t="shared" si="27"/>
        <v>111.11871679809506</v>
      </c>
      <c r="G225" s="27">
        <f t="shared" si="28"/>
        <v>32.578002962054988</v>
      </c>
      <c r="H225" s="28">
        <f t="shared" si="29"/>
        <v>7339514.3699999973</v>
      </c>
      <c r="J225" s="39"/>
    </row>
    <row r="226" spans="1:10" ht="12.75" customHeight="1" x14ac:dyDescent="0.25">
      <c r="A226" s="24" t="s">
        <v>221</v>
      </c>
      <c r="B226" s="25" t="s">
        <v>5</v>
      </c>
      <c r="C226" s="26">
        <v>77799.570000000007</v>
      </c>
      <c r="D226" s="26">
        <v>10756500</v>
      </c>
      <c r="E226" s="26">
        <v>1720606.82</v>
      </c>
      <c r="F226" s="27">
        <f t="shared" si="27"/>
        <v>2211.5891128961252</v>
      </c>
      <c r="G226" s="27">
        <f t="shared" si="28"/>
        <v>15.995972853623391</v>
      </c>
      <c r="H226" s="28">
        <f t="shared" si="29"/>
        <v>1642807.25</v>
      </c>
      <c r="J226" s="39"/>
    </row>
    <row r="227" spans="1:10" ht="12.75" customHeight="1" x14ac:dyDescent="0.25">
      <c r="A227" s="22" t="s">
        <v>307</v>
      </c>
      <c r="B227" s="17" t="s">
        <v>448</v>
      </c>
      <c r="C227" s="18">
        <v>24437730.940000001</v>
      </c>
      <c r="D227" s="18">
        <v>130743620</v>
      </c>
      <c r="E227" s="18">
        <v>41025961.009999998</v>
      </c>
      <c r="F227" s="19">
        <f t="shared" si="27"/>
        <v>167.87958387269154</v>
      </c>
      <c r="G227" s="19">
        <f t="shared" si="28"/>
        <v>31.378939186478082</v>
      </c>
      <c r="H227" s="20">
        <f t="shared" si="29"/>
        <v>16588230.069999997</v>
      </c>
      <c r="J227" s="39"/>
    </row>
    <row r="228" spans="1:10" ht="12.75" customHeight="1" x14ac:dyDescent="0.25">
      <c r="A228" s="24" t="s">
        <v>220</v>
      </c>
      <c r="B228" s="25" t="s">
        <v>4</v>
      </c>
      <c r="C228" s="26">
        <v>18699353.739999998</v>
      </c>
      <c r="D228" s="26">
        <v>99092370</v>
      </c>
      <c r="E228" s="26">
        <v>39587219.530000001</v>
      </c>
      <c r="F228" s="27">
        <f t="shared" si="27"/>
        <v>211.70367746623526</v>
      </c>
      <c r="G228" s="27">
        <f t="shared" si="28"/>
        <v>39.949816045372614</v>
      </c>
      <c r="H228" s="28">
        <f t="shared" si="29"/>
        <v>20887865.790000003</v>
      </c>
      <c r="J228" s="39"/>
    </row>
    <row r="229" spans="1:10" ht="12.75" customHeight="1" x14ac:dyDescent="0.25">
      <c r="A229" s="24" t="s">
        <v>221</v>
      </c>
      <c r="B229" s="25" t="s">
        <v>5</v>
      </c>
      <c r="C229" s="26">
        <v>5738377.2000000002</v>
      </c>
      <c r="D229" s="26">
        <v>31651250</v>
      </c>
      <c r="E229" s="26">
        <v>1438741.48</v>
      </c>
      <c r="F229" s="27">
        <f t="shared" si="27"/>
        <v>25.072270954931298</v>
      </c>
      <c r="G229" s="27">
        <f t="shared" si="28"/>
        <v>4.5456071403183129</v>
      </c>
      <c r="H229" s="28">
        <f t="shared" si="29"/>
        <v>-4299635.7200000007</v>
      </c>
      <c r="J229" s="39"/>
    </row>
    <row r="230" spans="1:10" ht="12.75" customHeight="1" x14ac:dyDescent="0.25">
      <c r="A230" s="22" t="s">
        <v>308</v>
      </c>
      <c r="B230" s="17" t="s">
        <v>92</v>
      </c>
      <c r="C230" s="18">
        <v>2718312.98</v>
      </c>
      <c r="D230" s="18">
        <v>0</v>
      </c>
      <c r="E230" s="18"/>
      <c r="F230" s="19">
        <f t="shared" si="27"/>
        <v>0</v>
      </c>
      <c r="G230" s="19" t="str">
        <f t="shared" si="28"/>
        <v>x</v>
      </c>
      <c r="H230" s="20">
        <f t="shared" si="29"/>
        <v>-2718312.98</v>
      </c>
      <c r="J230" s="39"/>
    </row>
    <row r="231" spans="1:10" ht="12.75" customHeight="1" x14ac:dyDescent="0.25">
      <c r="A231" s="24" t="s">
        <v>220</v>
      </c>
      <c r="B231" s="25" t="s">
        <v>4</v>
      </c>
      <c r="C231" s="26">
        <v>2718312.98</v>
      </c>
      <c r="D231" s="26">
        <v>0</v>
      </c>
      <c r="E231" s="26"/>
      <c r="F231" s="27">
        <f t="shared" si="27"/>
        <v>0</v>
      </c>
      <c r="G231" s="27" t="str">
        <f t="shared" si="28"/>
        <v>x</v>
      </c>
      <c r="H231" s="28">
        <f t="shared" si="29"/>
        <v>-2718312.98</v>
      </c>
      <c r="J231" s="39"/>
    </row>
    <row r="232" spans="1:10" ht="12.75" customHeight="1" x14ac:dyDescent="0.25">
      <c r="A232" s="22" t="s">
        <v>309</v>
      </c>
      <c r="B232" s="17" t="s">
        <v>93</v>
      </c>
      <c r="C232" s="18">
        <v>27555632.23</v>
      </c>
      <c r="D232" s="18">
        <v>0</v>
      </c>
      <c r="E232" s="18"/>
      <c r="F232" s="19">
        <f t="shared" si="27"/>
        <v>0</v>
      </c>
      <c r="G232" s="19" t="str">
        <f t="shared" si="28"/>
        <v>x</v>
      </c>
      <c r="H232" s="20">
        <f t="shared" si="29"/>
        <v>-27555632.23</v>
      </c>
      <c r="J232" s="39"/>
    </row>
    <row r="233" spans="1:10" ht="12.75" customHeight="1" x14ac:dyDescent="0.25">
      <c r="A233" s="24" t="s">
        <v>220</v>
      </c>
      <c r="B233" s="25" t="s">
        <v>4</v>
      </c>
      <c r="C233" s="26">
        <v>26240936.690000001</v>
      </c>
      <c r="D233" s="26">
        <v>0</v>
      </c>
      <c r="E233" s="26"/>
      <c r="F233" s="27">
        <f t="shared" ref="F233:F299" si="33">IF(C233=0,"x",E233/C233*100)</f>
        <v>0</v>
      </c>
      <c r="G233" s="27" t="str">
        <f t="shared" ref="G233:G299" si="34">IF(D233=0,"x",E233/D233*100)</f>
        <v>x</v>
      </c>
      <c r="H233" s="28">
        <f t="shared" si="29"/>
        <v>-26240936.690000001</v>
      </c>
      <c r="J233" s="39"/>
    </row>
    <row r="234" spans="1:10" ht="12.75" customHeight="1" x14ac:dyDescent="0.25">
      <c r="A234" s="24" t="s">
        <v>221</v>
      </c>
      <c r="B234" s="25" t="s">
        <v>5</v>
      </c>
      <c r="C234" s="26">
        <v>1314695.54</v>
      </c>
      <c r="D234" s="26">
        <v>0</v>
      </c>
      <c r="E234" s="26"/>
      <c r="F234" s="27">
        <f t="shared" si="33"/>
        <v>0</v>
      </c>
      <c r="G234" s="27" t="str">
        <f t="shared" si="34"/>
        <v>x</v>
      </c>
      <c r="H234" s="28">
        <f t="shared" ref="H234:H299" si="35">+E234-C234</f>
        <v>-1314695.54</v>
      </c>
      <c r="J234" s="39"/>
    </row>
    <row r="235" spans="1:10" ht="12.75" customHeight="1" x14ac:dyDescent="0.25">
      <c r="A235" s="22" t="s">
        <v>310</v>
      </c>
      <c r="B235" s="17" t="s">
        <v>447</v>
      </c>
      <c r="C235" s="18">
        <v>16046257.890000001</v>
      </c>
      <c r="D235" s="18">
        <v>0</v>
      </c>
      <c r="E235" s="18"/>
      <c r="F235" s="19">
        <f t="shared" si="33"/>
        <v>0</v>
      </c>
      <c r="G235" s="19" t="str">
        <f t="shared" si="34"/>
        <v>x</v>
      </c>
      <c r="H235" s="20">
        <f t="shared" si="35"/>
        <v>-16046257.890000001</v>
      </c>
      <c r="J235" s="39"/>
    </row>
    <row r="236" spans="1:10" ht="12.75" customHeight="1" x14ac:dyDescent="0.25">
      <c r="A236" s="24" t="s">
        <v>220</v>
      </c>
      <c r="B236" s="25" t="s">
        <v>4</v>
      </c>
      <c r="C236" s="26">
        <v>15985098.699999999</v>
      </c>
      <c r="D236" s="26">
        <v>0</v>
      </c>
      <c r="E236" s="26"/>
      <c r="F236" s="27">
        <f t="shared" si="33"/>
        <v>0</v>
      </c>
      <c r="G236" s="27" t="str">
        <f t="shared" si="34"/>
        <v>x</v>
      </c>
      <c r="H236" s="28">
        <f t="shared" si="35"/>
        <v>-15985098.699999999</v>
      </c>
      <c r="J236" s="39"/>
    </row>
    <row r="237" spans="1:10" ht="12.75" customHeight="1" x14ac:dyDescent="0.25">
      <c r="A237" s="24" t="s">
        <v>221</v>
      </c>
      <c r="B237" s="25" t="s">
        <v>5</v>
      </c>
      <c r="C237" s="26">
        <v>61159.19</v>
      </c>
      <c r="D237" s="26">
        <v>0</v>
      </c>
      <c r="E237" s="26"/>
      <c r="F237" s="27">
        <f t="shared" si="33"/>
        <v>0</v>
      </c>
      <c r="G237" s="27" t="str">
        <f t="shared" si="34"/>
        <v>x</v>
      </c>
      <c r="H237" s="28">
        <f t="shared" si="35"/>
        <v>-61159.19</v>
      </c>
      <c r="J237" s="39"/>
    </row>
    <row r="238" spans="1:10" ht="12.75" customHeight="1" x14ac:dyDescent="0.25">
      <c r="A238" s="22" t="s">
        <v>445</v>
      </c>
      <c r="B238" s="17" t="s">
        <v>446</v>
      </c>
      <c r="C238" s="18"/>
      <c r="D238" s="18">
        <v>11346000</v>
      </c>
      <c r="E238" s="18">
        <v>7472642.3899999997</v>
      </c>
      <c r="F238" s="19" t="str">
        <f t="shared" si="33"/>
        <v>x</v>
      </c>
      <c r="G238" s="19">
        <f t="shared" si="34"/>
        <v>65.861470033491969</v>
      </c>
      <c r="H238" s="20">
        <f t="shared" si="35"/>
        <v>7472642.3899999997</v>
      </c>
      <c r="J238" s="39"/>
    </row>
    <row r="239" spans="1:10" ht="12.75" customHeight="1" x14ac:dyDescent="0.25">
      <c r="A239" s="24" t="s">
        <v>220</v>
      </c>
      <c r="B239" s="25" t="s">
        <v>4</v>
      </c>
      <c r="C239" s="26"/>
      <c r="D239" s="26">
        <v>11216000</v>
      </c>
      <c r="E239" s="26">
        <v>6378933.2699999996</v>
      </c>
      <c r="F239" s="27" t="str">
        <f t="shared" si="33"/>
        <v>x</v>
      </c>
      <c r="G239" s="27">
        <f t="shared" si="34"/>
        <v>56.873513462910118</v>
      </c>
      <c r="H239" s="28">
        <f t="shared" si="35"/>
        <v>6378933.2699999996</v>
      </c>
      <c r="J239" s="39"/>
    </row>
    <row r="240" spans="1:10" ht="12.75" customHeight="1" x14ac:dyDescent="0.25">
      <c r="A240" s="24" t="s">
        <v>221</v>
      </c>
      <c r="B240" s="25" t="s">
        <v>436</v>
      </c>
      <c r="C240" s="26"/>
      <c r="D240" s="26">
        <v>130000</v>
      </c>
      <c r="E240" s="26">
        <v>1093709.1200000001</v>
      </c>
      <c r="F240" s="27" t="str">
        <f t="shared" si="33"/>
        <v>x</v>
      </c>
      <c r="G240" s="27">
        <f t="shared" si="34"/>
        <v>841.31470769230782</v>
      </c>
      <c r="H240" s="28">
        <f t="shared" si="35"/>
        <v>1093709.1200000001</v>
      </c>
      <c r="J240" s="39"/>
    </row>
    <row r="241" spans="1:10" ht="12.75" customHeight="1" x14ac:dyDescent="0.25">
      <c r="A241" s="16" t="s">
        <v>311</v>
      </c>
      <c r="B241" s="17" t="s">
        <v>94</v>
      </c>
      <c r="C241" s="18">
        <v>350905406.79000002</v>
      </c>
      <c r="D241" s="18">
        <v>1304438827</v>
      </c>
      <c r="E241" s="18">
        <v>336715243</v>
      </c>
      <c r="F241" s="19">
        <f t="shared" si="33"/>
        <v>95.956128484936059</v>
      </c>
      <c r="G241" s="19">
        <f t="shared" si="34"/>
        <v>25.813034389231653</v>
      </c>
      <c r="H241" s="20">
        <f t="shared" si="35"/>
        <v>-14190163.790000021</v>
      </c>
      <c r="J241" s="39"/>
    </row>
    <row r="242" spans="1:10" ht="12.75" customHeight="1" x14ac:dyDescent="0.25">
      <c r="A242" s="22" t="s">
        <v>312</v>
      </c>
      <c r="B242" s="17" t="s">
        <v>95</v>
      </c>
      <c r="C242" s="18">
        <v>267133845.34</v>
      </c>
      <c r="D242" s="18">
        <v>1189648127</v>
      </c>
      <c r="E242" s="18">
        <v>282045679.76999998</v>
      </c>
      <c r="F242" s="19">
        <f t="shared" si="33"/>
        <v>105.58215841613803</v>
      </c>
      <c r="G242" s="19">
        <f t="shared" si="34"/>
        <v>23.70832798108545</v>
      </c>
      <c r="H242" s="20">
        <f t="shared" si="35"/>
        <v>14911834.429999977</v>
      </c>
      <c r="J242" s="39"/>
    </row>
    <row r="243" spans="1:10" ht="12.75" customHeight="1" x14ac:dyDescent="0.25">
      <c r="A243" s="24" t="s">
        <v>220</v>
      </c>
      <c r="B243" s="25" t="s">
        <v>4</v>
      </c>
      <c r="C243" s="26">
        <v>265660536.47999999</v>
      </c>
      <c r="D243" s="26">
        <v>1185567977</v>
      </c>
      <c r="E243" s="26">
        <v>281404138.94</v>
      </c>
      <c r="F243" s="27">
        <f t="shared" si="33"/>
        <v>105.9262104445781</v>
      </c>
      <c r="G243" s="27">
        <f t="shared" si="34"/>
        <v>23.73580801769581</v>
      </c>
      <c r="H243" s="28">
        <f t="shared" si="35"/>
        <v>15743602.460000008</v>
      </c>
      <c r="J243" s="39"/>
    </row>
    <row r="244" spans="1:10" ht="12.75" customHeight="1" x14ac:dyDescent="0.25">
      <c r="A244" s="24" t="s">
        <v>221</v>
      </c>
      <c r="B244" s="25" t="s">
        <v>5</v>
      </c>
      <c r="C244" s="26">
        <v>1473308.86</v>
      </c>
      <c r="D244" s="26">
        <v>4080150</v>
      </c>
      <c r="E244" s="26">
        <v>641540.82999999996</v>
      </c>
      <c r="F244" s="27">
        <f t="shared" si="33"/>
        <v>43.544218555775188</v>
      </c>
      <c r="G244" s="27">
        <f t="shared" si="34"/>
        <v>15.723461882528827</v>
      </c>
      <c r="H244" s="28">
        <f t="shared" si="35"/>
        <v>-831768.03000000014</v>
      </c>
      <c r="J244" s="39"/>
    </row>
    <row r="245" spans="1:10" ht="12.75" customHeight="1" x14ac:dyDescent="0.25">
      <c r="A245" s="22" t="s">
        <v>313</v>
      </c>
      <c r="B245" s="17" t="s">
        <v>96</v>
      </c>
      <c r="C245" s="18">
        <v>47848432.270000003</v>
      </c>
      <c r="D245" s="18">
        <v>40005700</v>
      </c>
      <c r="E245" s="18">
        <v>20683316.68</v>
      </c>
      <c r="F245" s="19">
        <f t="shared" si="33"/>
        <v>43.226738471362665</v>
      </c>
      <c r="G245" s="19">
        <f t="shared" si="34"/>
        <v>51.700924318284649</v>
      </c>
      <c r="H245" s="20">
        <f t="shared" si="35"/>
        <v>-27165115.590000004</v>
      </c>
      <c r="J245" s="39"/>
    </row>
    <row r="246" spans="1:10" ht="12.75" customHeight="1" x14ac:dyDescent="0.25">
      <c r="A246" s="24" t="s">
        <v>220</v>
      </c>
      <c r="B246" s="25" t="s">
        <v>4</v>
      </c>
      <c r="C246" s="26">
        <v>47848432.270000003</v>
      </c>
      <c r="D246" s="26">
        <v>39980700</v>
      </c>
      <c r="E246" s="26">
        <v>20683316.68</v>
      </c>
      <c r="F246" s="27">
        <f t="shared" si="33"/>
        <v>43.226738471362665</v>
      </c>
      <c r="G246" s="27">
        <f t="shared" si="34"/>
        <v>51.733252994569881</v>
      </c>
      <c r="H246" s="28">
        <f t="shared" si="35"/>
        <v>-27165115.590000004</v>
      </c>
      <c r="J246" s="39"/>
    </row>
    <row r="247" spans="1:10" ht="12.75" customHeight="1" x14ac:dyDescent="0.25">
      <c r="A247" s="24" t="s">
        <v>221</v>
      </c>
      <c r="B247" s="25" t="s">
        <v>5</v>
      </c>
      <c r="C247" s="26"/>
      <c r="D247" s="26">
        <v>25000</v>
      </c>
      <c r="E247" s="26"/>
      <c r="F247" s="27" t="str">
        <f t="shared" si="33"/>
        <v>x</v>
      </c>
      <c r="G247" s="27">
        <f t="shared" si="34"/>
        <v>0</v>
      </c>
      <c r="H247" s="28">
        <f t="shared" si="35"/>
        <v>0</v>
      </c>
      <c r="J247" s="39"/>
    </row>
    <row r="248" spans="1:10" ht="12.75" customHeight="1" x14ac:dyDescent="0.25">
      <c r="A248" s="22" t="s">
        <v>314</v>
      </c>
      <c r="B248" s="17" t="s">
        <v>97</v>
      </c>
      <c r="C248" s="18">
        <v>7452475.1500000004</v>
      </c>
      <c r="D248" s="18">
        <v>0</v>
      </c>
      <c r="E248" s="18"/>
      <c r="F248" s="19">
        <f t="shared" si="33"/>
        <v>0</v>
      </c>
      <c r="G248" s="19" t="str">
        <f t="shared" si="34"/>
        <v>x</v>
      </c>
      <c r="H248" s="20">
        <f t="shared" si="35"/>
        <v>-7452475.1500000004</v>
      </c>
      <c r="J248" s="39"/>
    </row>
    <row r="249" spans="1:10" ht="12.75" customHeight="1" x14ac:dyDescent="0.25">
      <c r="A249" s="24" t="s">
        <v>220</v>
      </c>
      <c r="B249" s="25" t="s">
        <v>4</v>
      </c>
      <c r="C249" s="26">
        <v>7401825.1500000004</v>
      </c>
      <c r="D249" s="26">
        <v>0</v>
      </c>
      <c r="E249" s="26"/>
      <c r="F249" s="27">
        <f t="shared" si="33"/>
        <v>0</v>
      </c>
      <c r="G249" s="27" t="str">
        <f t="shared" si="34"/>
        <v>x</v>
      </c>
      <c r="H249" s="28">
        <f t="shared" si="35"/>
        <v>-7401825.1500000004</v>
      </c>
      <c r="J249" s="39"/>
    </row>
    <row r="250" spans="1:10" ht="12.75" customHeight="1" x14ac:dyDescent="0.25">
      <c r="A250" s="24" t="s">
        <v>221</v>
      </c>
      <c r="B250" s="25" t="s">
        <v>5</v>
      </c>
      <c r="C250" s="26">
        <v>50650</v>
      </c>
      <c r="D250" s="26">
        <v>0</v>
      </c>
      <c r="E250" s="26"/>
      <c r="F250" s="27">
        <f t="shared" ref="F250" si="36">IF(C250=0,"x",E250/C250*100)</f>
        <v>0</v>
      </c>
      <c r="G250" s="27" t="str">
        <f t="shared" ref="G250" si="37">IF(D250=0,"x",E250/D250*100)</f>
        <v>x</v>
      </c>
      <c r="H250" s="28">
        <f t="shared" ref="H250" si="38">+E250-C250</f>
        <v>-50650</v>
      </c>
      <c r="J250" s="39"/>
    </row>
    <row r="251" spans="1:10" ht="12.75" customHeight="1" x14ac:dyDescent="0.25">
      <c r="A251" s="22" t="s">
        <v>315</v>
      </c>
      <c r="B251" s="17" t="s">
        <v>98</v>
      </c>
      <c r="C251" s="18">
        <v>28470654.030000001</v>
      </c>
      <c r="D251" s="18">
        <v>74785000</v>
      </c>
      <c r="E251" s="18">
        <v>33986246.549999997</v>
      </c>
      <c r="F251" s="19">
        <f t="shared" si="33"/>
        <v>119.37290416366312</v>
      </c>
      <c r="G251" s="19">
        <f t="shared" si="34"/>
        <v>45.445271845958416</v>
      </c>
      <c r="H251" s="20">
        <f t="shared" si="35"/>
        <v>5515592.5199999958</v>
      </c>
      <c r="J251" s="39"/>
    </row>
    <row r="252" spans="1:10" ht="12.75" customHeight="1" x14ac:dyDescent="0.25">
      <c r="A252" s="24" t="s">
        <v>220</v>
      </c>
      <c r="B252" s="25" t="s">
        <v>4</v>
      </c>
      <c r="C252" s="26">
        <v>27108383.690000001</v>
      </c>
      <c r="D252" s="26">
        <v>71887000</v>
      </c>
      <c r="E252" s="26">
        <v>32308231.129999999</v>
      </c>
      <c r="F252" s="27">
        <f t="shared" si="33"/>
        <v>119.18169485670282</v>
      </c>
      <c r="G252" s="27">
        <f t="shared" si="34"/>
        <v>44.943078901609468</v>
      </c>
      <c r="H252" s="28">
        <f t="shared" si="35"/>
        <v>5199847.4399999976</v>
      </c>
      <c r="J252" s="39"/>
    </row>
    <row r="253" spans="1:10" ht="12.75" customHeight="1" x14ac:dyDescent="0.25">
      <c r="A253" s="24" t="s">
        <v>221</v>
      </c>
      <c r="B253" s="25" t="s">
        <v>5</v>
      </c>
      <c r="C253" s="26">
        <v>1362270.34</v>
      </c>
      <c r="D253" s="26">
        <v>2898000</v>
      </c>
      <c r="E253" s="26">
        <v>1678015.42</v>
      </c>
      <c r="F253" s="27">
        <f t="shared" si="33"/>
        <v>123.17785763433709</v>
      </c>
      <c r="G253" s="27">
        <f t="shared" si="34"/>
        <v>57.902533471359554</v>
      </c>
      <c r="H253" s="28">
        <f t="shared" si="35"/>
        <v>315745.07999999984</v>
      </c>
      <c r="J253" s="39"/>
    </row>
    <row r="254" spans="1:10" ht="12.75" customHeight="1" x14ac:dyDescent="0.25">
      <c r="A254" s="16" t="s">
        <v>316</v>
      </c>
      <c r="B254" s="17" t="s">
        <v>99</v>
      </c>
      <c r="C254" s="18">
        <v>3283241058.5100002</v>
      </c>
      <c r="D254" s="18">
        <v>8047041922</v>
      </c>
      <c r="E254" s="18">
        <v>4239055815.4099998</v>
      </c>
      <c r="F254" s="19">
        <f t="shared" si="33"/>
        <v>129.11192750902572</v>
      </c>
      <c r="G254" s="19">
        <f t="shared" si="34"/>
        <v>52.678435833927296</v>
      </c>
      <c r="H254" s="20">
        <f t="shared" si="35"/>
        <v>955814756.89999962</v>
      </c>
      <c r="J254" s="39"/>
    </row>
    <row r="255" spans="1:10" ht="12.75" customHeight="1" x14ac:dyDescent="0.25">
      <c r="A255" s="22" t="s">
        <v>317</v>
      </c>
      <c r="B255" s="17" t="s">
        <v>100</v>
      </c>
      <c r="C255" s="18">
        <v>3051354694.5799999</v>
      </c>
      <c r="D255" s="18">
        <v>7467929822</v>
      </c>
      <c r="E255" s="18">
        <v>4010305801.6300001</v>
      </c>
      <c r="F255" s="19">
        <f t="shared" si="33"/>
        <v>131.42706119197965</v>
      </c>
      <c r="G255" s="19">
        <f t="shared" si="34"/>
        <v>53.70036807008978</v>
      </c>
      <c r="H255" s="20">
        <f t="shared" si="35"/>
        <v>958951107.05000019</v>
      </c>
      <c r="J255" s="39"/>
    </row>
    <row r="256" spans="1:10" ht="12.75" customHeight="1" x14ac:dyDescent="0.25">
      <c r="A256" s="24" t="s">
        <v>220</v>
      </c>
      <c r="B256" s="25" t="s">
        <v>4</v>
      </c>
      <c r="C256" s="26">
        <v>3046594201.9499998</v>
      </c>
      <c r="D256" s="26">
        <v>7408953159</v>
      </c>
      <c r="E256" s="26">
        <v>4004847811.5</v>
      </c>
      <c r="F256" s="27">
        <f t="shared" si="33"/>
        <v>131.45327359110252</v>
      </c>
      <c r="G256" s="27">
        <f t="shared" si="34"/>
        <v>54.054165623049258</v>
      </c>
      <c r="H256" s="28">
        <f t="shared" si="35"/>
        <v>958253609.55000019</v>
      </c>
      <c r="J256" s="39"/>
    </row>
    <row r="257" spans="1:10" ht="12.75" customHeight="1" x14ac:dyDescent="0.25">
      <c r="A257" s="24" t="s">
        <v>221</v>
      </c>
      <c r="B257" s="25" t="s">
        <v>5</v>
      </c>
      <c r="C257" s="26">
        <v>4760492.63</v>
      </c>
      <c r="D257" s="26">
        <v>58976663</v>
      </c>
      <c r="E257" s="26">
        <v>5457990.1299999999</v>
      </c>
      <c r="F257" s="27">
        <f t="shared" si="33"/>
        <v>114.6517924553535</v>
      </c>
      <c r="G257" s="27">
        <f t="shared" si="34"/>
        <v>9.2544912722511938</v>
      </c>
      <c r="H257" s="28">
        <f t="shared" si="35"/>
        <v>697497.5</v>
      </c>
      <c r="J257" s="39"/>
    </row>
    <row r="258" spans="1:10" ht="12.75" customHeight="1" x14ac:dyDescent="0.25">
      <c r="A258" s="22" t="s">
        <v>318</v>
      </c>
      <c r="B258" s="17" t="s">
        <v>101</v>
      </c>
      <c r="C258" s="18">
        <v>153300710.87</v>
      </c>
      <c r="D258" s="18">
        <v>324617100</v>
      </c>
      <c r="E258" s="18">
        <v>149992306.13</v>
      </c>
      <c r="F258" s="19">
        <f t="shared" si="33"/>
        <v>97.841885584727933</v>
      </c>
      <c r="G258" s="19">
        <f t="shared" si="34"/>
        <v>46.205916487455525</v>
      </c>
      <c r="H258" s="20">
        <f t="shared" si="35"/>
        <v>-3308404.7400000095</v>
      </c>
      <c r="J258" s="39"/>
    </row>
    <row r="259" spans="1:10" ht="12.75" customHeight="1" x14ac:dyDescent="0.25">
      <c r="A259" s="24" t="s">
        <v>220</v>
      </c>
      <c r="B259" s="25" t="s">
        <v>4</v>
      </c>
      <c r="C259" s="26">
        <v>153289762.61000001</v>
      </c>
      <c r="D259" s="26">
        <v>324189100</v>
      </c>
      <c r="E259" s="26">
        <v>149886738.53999999</v>
      </c>
      <c r="F259" s="27">
        <f t="shared" si="33"/>
        <v>97.780005649393559</v>
      </c>
      <c r="G259" s="27">
        <f t="shared" si="34"/>
        <v>46.23435474542481</v>
      </c>
      <c r="H259" s="28">
        <f t="shared" si="35"/>
        <v>-3403024.0700000226</v>
      </c>
      <c r="J259" s="39"/>
    </row>
    <row r="260" spans="1:10" ht="12.75" customHeight="1" x14ac:dyDescent="0.25">
      <c r="A260" s="24" t="s">
        <v>221</v>
      </c>
      <c r="B260" s="25" t="s">
        <v>5</v>
      </c>
      <c r="C260" s="26">
        <v>10948.26</v>
      </c>
      <c r="D260" s="26">
        <v>428000</v>
      </c>
      <c r="E260" s="26">
        <v>105567.59</v>
      </c>
      <c r="F260" s="27">
        <f t="shared" si="33"/>
        <v>964.24080173470475</v>
      </c>
      <c r="G260" s="27">
        <f t="shared" si="34"/>
        <v>24.665324766355141</v>
      </c>
      <c r="H260" s="28">
        <f t="shared" si="35"/>
        <v>94619.33</v>
      </c>
      <c r="J260" s="39"/>
    </row>
    <row r="261" spans="1:10" ht="12.75" customHeight="1" x14ac:dyDescent="0.25">
      <c r="A261" s="22" t="s">
        <v>319</v>
      </c>
      <c r="B261" s="17" t="s">
        <v>102</v>
      </c>
      <c r="C261" s="18">
        <v>2578265.2200000002</v>
      </c>
      <c r="D261" s="18">
        <v>0</v>
      </c>
      <c r="E261" s="18"/>
      <c r="F261" s="19">
        <f t="shared" si="33"/>
        <v>0</v>
      </c>
      <c r="G261" s="19" t="str">
        <f t="shared" si="34"/>
        <v>x</v>
      </c>
      <c r="H261" s="20">
        <f t="shared" si="35"/>
        <v>-2578265.2200000002</v>
      </c>
      <c r="J261" s="39"/>
    </row>
    <row r="262" spans="1:10" ht="12.75" customHeight="1" x14ac:dyDescent="0.25">
      <c r="A262" s="24" t="s">
        <v>220</v>
      </c>
      <c r="B262" s="25" t="s">
        <v>4</v>
      </c>
      <c r="C262" s="26">
        <v>2572884.2200000002</v>
      </c>
      <c r="D262" s="26">
        <v>0</v>
      </c>
      <c r="E262" s="26"/>
      <c r="F262" s="27">
        <f t="shared" si="33"/>
        <v>0</v>
      </c>
      <c r="G262" s="27" t="str">
        <f t="shared" si="34"/>
        <v>x</v>
      </c>
      <c r="H262" s="28">
        <f t="shared" si="35"/>
        <v>-2572884.2200000002</v>
      </c>
      <c r="J262" s="39"/>
    </row>
    <row r="263" spans="1:10" ht="12.75" customHeight="1" x14ac:dyDescent="0.25">
      <c r="A263" s="24" t="s">
        <v>221</v>
      </c>
      <c r="B263" s="25" t="s">
        <v>5</v>
      </c>
      <c r="C263" s="26">
        <v>5381</v>
      </c>
      <c r="D263" s="26">
        <v>0</v>
      </c>
      <c r="E263" s="26"/>
      <c r="F263" s="27">
        <f t="shared" si="33"/>
        <v>0</v>
      </c>
      <c r="G263" s="27" t="str">
        <f t="shared" si="34"/>
        <v>x</v>
      </c>
      <c r="H263" s="28">
        <f t="shared" si="35"/>
        <v>-5381</v>
      </c>
      <c r="J263" s="39"/>
    </row>
    <row r="264" spans="1:10" ht="12.75" customHeight="1" x14ac:dyDescent="0.25">
      <c r="A264" s="22" t="s">
        <v>320</v>
      </c>
      <c r="B264" s="17" t="s">
        <v>103</v>
      </c>
      <c r="C264" s="18">
        <v>6866427.7300000004</v>
      </c>
      <c r="D264" s="18">
        <v>25607000</v>
      </c>
      <c r="E264" s="18">
        <v>7345062.4100000001</v>
      </c>
      <c r="F264" s="19">
        <f t="shared" si="33"/>
        <v>106.97065051611634</v>
      </c>
      <c r="G264" s="19">
        <f t="shared" si="34"/>
        <v>28.683806810637719</v>
      </c>
      <c r="H264" s="20">
        <f t="shared" si="35"/>
        <v>478634.6799999997</v>
      </c>
      <c r="J264" s="39"/>
    </row>
    <row r="265" spans="1:10" ht="12.75" customHeight="1" x14ac:dyDescent="0.25">
      <c r="A265" s="24" t="s">
        <v>220</v>
      </c>
      <c r="B265" s="25" t="s">
        <v>4</v>
      </c>
      <c r="C265" s="26">
        <v>6686617.8799999999</v>
      </c>
      <c r="D265" s="26">
        <v>19970000</v>
      </c>
      <c r="E265" s="26">
        <v>6989857.6200000001</v>
      </c>
      <c r="F265" s="27">
        <f t="shared" si="33"/>
        <v>104.53502421466321</v>
      </c>
      <c r="G265" s="27">
        <f t="shared" si="34"/>
        <v>35.001790786179271</v>
      </c>
      <c r="H265" s="28">
        <f t="shared" si="35"/>
        <v>303239.74000000022</v>
      </c>
      <c r="J265" s="39"/>
    </row>
    <row r="266" spans="1:10" ht="12.75" customHeight="1" x14ac:dyDescent="0.25">
      <c r="A266" s="24" t="s">
        <v>221</v>
      </c>
      <c r="B266" s="25" t="s">
        <v>5</v>
      </c>
      <c r="C266" s="26">
        <v>179809.85</v>
      </c>
      <c r="D266" s="26">
        <v>5637000</v>
      </c>
      <c r="E266" s="26">
        <v>355204.79</v>
      </c>
      <c r="F266" s="27">
        <f t="shared" si="33"/>
        <v>197.54467844781581</v>
      </c>
      <c r="G266" s="27">
        <f t="shared" si="34"/>
        <v>6.3013090296256875</v>
      </c>
      <c r="H266" s="28">
        <f t="shared" si="35"/>
        <v>175394.93999999997</v>
      </c>
      <c r="J266" s="39"/>
    </row>
    <row r="267" spans="1:10" ht="12.75" customHeight="1" x14ac:dyDescent="0.25">
      <c r="A267" s="22" t="s">
        <v>434</v>
      </c>
      <c r="B267" s="17" t="s">
        <v>435</v>
      </c>
      <c r="C267" s="18">
        <v>33361666.640000001</v>
      </c>
      <c r="D267" s="18">
        <v>89700000</v>
      </c>
      <c r="E267" s="40">
        <v>35049356.579999998</v>
      </c>
      <c r="F267" s="27">
        <f t="shared" ref="F267:F269" si="39">IF(C267=0,"x",E267/C267*100)</f>
        <v>105.05876986965781</v>
      </c>
      <c r="G267" s="27">
        <f t="shared" ref="G267:G269" si="40">IF(D267=0,"x",E267/D267*100)</f>
        <v>39.07397612040134</v>
      </c>
      <c r="H267" s="28">
        <f t="shared" ref="H267:H269" si="41">+E267-C267</f>
        <v>1687689.9399999976</v>
      </c>
      <c r="J267" s="39"/>
    </row>
    <row r="268" spans="1:10" ht="12.75" customHeight="1" x14ac:dyDescent="0.25">
      <c r="A268" s="24" t="s">
        <v>220</v>
      </c>
      <c r="B268" s="25" t="s">
        <v>4</v>
      </c>
      <c r="C268" s="26">
        <v>32708212.609999999</v>
      </c>
      <c r="D268" s="26">
        <v>82995000</v>
      </c>
      <c r="E268" s="26">
        <v>34553824.359999999</v>
      </c>
      <c r="F268" s="27">
        <f t="shared" si="39"/>
        <v>105.64265547618379</v>
      </c>
      <c r="G268" s="27">
        <f t="shared" si="40"/>
        <v>41.633621736249168</v>
      </c>
      <c r="H268" s="28">
        <f t="shared" si="41"/>
        <v>1845611.75</v>
      </c>
      <c r="J268" s="39"/>
    </row>
    <row r="269" spans="1:10" ht="12.75" customHeight="1" x14ac:dyDescent="0.25">
      <c r="A269" s="24" t="s">
        <v>221</v>
      </c>
      <c r="B269" s="25" t="s">
        <v>436</v>
      </c>
      <c r="C269" s="26">
        <v>653454.03</v>
      </c>
      <c r="D269" s="26">
        <v>6705000</v>
      </c>
      <c r="E269" s="26">
        <v>495532.22</v>
      </c>
      <c r="F269" s="27">
        <f t="shared" si="39"/>
        <v>75.832759038918155</v>
      </c>
      <c r="G269" s="27">
        <f t="shared" si="40"/>
        <v>7.3904879940343022</v>
      </c>
      <c r="H269" s="28">
        <f t="shared" si="41"/>
        <v>-157921.81000000006</v>
      </c>
      <c r="J269" s="39"/>
    </row>
    <row r="270" spans="1:10" ht="12.75" customHeight="1" x14ac:dyDescent="0.25">
      <c r="A270" s="22" t="s">
        <v>321</v>
      </c>
      <c r="B270" s="17" t="s">
        <v>104</v>
      </c>
      <c r="C270" s="18">
        <v>2408415.89</v>
      </c>
      <c r="D270" s="18">
        <v>5715000</v>
      </c>
      <c r="E270" s="18">
        <v>2340393.17</v>
      </c>
      <c r="F270" s="19">
        <f t="shared" si="33"/>
        <v>97.175624015667822</v>
      </c>
      <c r="G270" s="19">
        <f t="shared" si="34"/>
        <v>40.951761504811898</v>
      </c>
      <c r="H270" s="20">
        <f t="shared" si="35"/>
        <v>-68022.720000000205</v>
      </c>
      <c r="J270" s="39"/>
    </row>
    <row r="271" spans="1:10" ht="12.75" customHeight="1" x14ac:dyDescent="0.25">
      <c r="A271" s="24" t="s">
        <v>220</v>
      </c>
      <c r="B271" s="25" t="s">
        <v>4</v>
      </c>
      <c r="C271" s="26">
        <v>2347023.41</v>
      </c>
      <c r="D271" s="26">
        <v>5467000</v>
      </c>
      <c r="E271" s="26">
        <v>2329369.92</v>
      </c>
      <c r="F271" s="27">
        <f t="shared" si="33"/>
        <v>99.247834941706003</v>
      </c>
      <c r="G271" s="27">
        <f t="shared" si="34"/>
        <v>42.607827327601974</v>
      </c>
      <c r="H271" s="28">
        <f t="shared" si="35"/>
        <v>-17653.490000000224</v>
      </c>
      <c r="J271" s="39"/>
    </row>
    <row r="272" spans="1:10" ht="12.75" customHeight="1" x14ac:dyDescent="0.25">
      <c r="A272" s="24" t="s">
        <v>221</v>
      </c>
      <c r="B272" s="25" t="s">
        <v>5</v>
      </c>
      <c r="C272" s="26">
        <v>61392.480000000003</v>
      </c>
      <c r="D272" s="26">
        <v>248000</v>
      </c>
      <c r="E272" s="26">
        <v>11023.25</v>
      </c>
      <c r="F272" s="27">
        <f t="shared" si="33"/>
        <v>17.955374990552588</v>
      </c>
      <c r="G272" s="27">
        <f t="shared" si="34"/>
        <v>4.4448588709677415</v>
      </c>
      <c r="H272" s="28">
        <f t="shared" si="35"/>
        <v>-50369.23</v>
      </c>
      <c r="J272" s="39"/>
    </row>
    <row r="273" spans="1:10" ht="12.75" customHeight="1" x14ac:dyDescent="0.25">
      <c r="A273" s="22" t="s">
        <v>322</v>
      </c>
      <c r="B273" s="17" t="s">
        <v>105</v>
      </c>
      <c r="C273" s="18">
        <v>1137224.4099999999</v>
      </c>
      <c r="D273" s="18">
        <v>3363000</v>
      </c>
      <c r="E273" s="18">
        <v>1360832.58</v>
      </c>
      <c r="F273" s="19">
        <f t="shared" si="33"/>
        <v>119.6626248991613</v>
      </c>
      <c r="G273" s="19">
        <f t="shared" si="34"/>
        <v>40.464840321141835</v>
      </c>
      <c r="H273" s="20">
        <f t="shared" si="35"/>
        <v>223608.17000000016</v>
      </c>
      <c r="J273" s="39"/>
    </row>
    <row r="274" spans="1:10" ht="12.75" customHeight="1" x14ac:dyDescent="0.25">
      <c r="A274" s="24" t="s">
        <v>220</v>
      </c>
      <c r="B274" s="25" t="s">
        <v>4</v>
      </c>
      <c r="C274" s="26">
        <v>1137224.4099999999</v>
      </c>
      <c r="D274" s="26">
        <v>3282000</v>
      </c>
      <c r="E274" s="26">
        <v>1351739.58</v>
      </c>
      <c r="F274" s="27">
        <f t="shared" si="33"/>
        <v>118.86304656439796</v>
      </c>
      <c r="G274" s="27">
        <f t="shared" si="34"/>
        <v>41.18645886654479</v>
      </c>
      <c r="H274" s="28">
        <f t="shared" si="35"/>
        <v>214515.17000000016</v>
      </c>
      <c r="J274" s="39"/>
    </row>
    <row r="275" spans="1:10" ht="12.75" customHeight="1" x14ac:dyDescent="0.25">
      <c r="A275" s="24" t="s">
        <v>221</v>
      </c>
      <c r="B275" s="25" t="s">
        <v>5</v>
      </c>
      <c r="C275" s="26"/>
      <c r="D275" s="26">
        <v>81000</v>
      </c>
      <c r="E275" s="26">
        <v>9093</v>
      </c>
      <c r="F275" s="27" t="str">
        <f t="shared" si="33"/>
        <v>x</v>
      </c>
      <c r="G275" s="27">
        <f t="shared" si="34"/>
        <v>11.225925925925925</v>
      </c>
      <c r="H275" s="28">
        <f t="shared" si="35"/>
        <v>9093</v>
      </c>
      <c r="J275" s="39"/>
    </row>
    <row r="276" spans="1:10" ht="12.75" customHeight="1" x14ac:dyDescent="0.25">
      <c r="A276" s="22" t="s">
        <v>323</v>
      </c>
      <c r="B276" s="17" t="s">
        <v>106</v>
      </c>
      <c r="C276" s="18">
        <v>32233653.170000002</v>
      </c>
      <c r="D276" s="18">
        <v>130110000</v>
      </c>
      <c r="E276" s="18">
        <v>32662062.91</v>
      </c>
      <c r="F276" s="19">
        <f t="shared" si="33"/>
        <v>101.32907597454303</v>
      </c>
      <c r="G276" s="19">
        <f t="shared" si="34"/>
        <v>25.103422419491199</v>
      </c>
      <c r="H276" s="20">
        <f t="shared" si="35"/>
        <v>428409.73999999836</v>
      </c>
      <c r="J276" s="39"/>
    </row>
    <row r="277" spans="1:10" ht="12.75" customHeight="1" x14ac:dyDescent="0.25">
      <c r="A277" s="24" t="s">
        <v>220</v>
      </c>
      <c r="B277" s="25" t="s">
        <v>4</v>
      </c>
      <c r="C277" s="26">
        <v>31124868.890000001</v>
      </c>
      <c r="D277" s="26">
        <v>83509000</v>
      </c>
      <c r="E277" s="26">
        <v>32139616.670000002</v>
      </c>
      <c r="F277" s="27">
        <f t="shared" si="33"/>
        <v>103.26024756469263</v>
      </c>
      <c r="G277" s="27">
        <f t="shared" si="34"/>
        <v>38.486410650349065</v>
      </c>
      <c r="H277" s="28">
        <f t="shared" si="35"/>
        <v>1014747.7800000012</v>
      </c>
      <c r="J277" s="39"/>
    </row>
    <row r="278" spans="1:10" ht="12.75" customHeight="1" x14ac:dyDescent="0.25">
      <c r="A278" s="24" t="s">
        <v>221</v>
      </c>
      <c r="B278" s="25" t="s">
        <v>5</v>
      </c>
      <c r="C278" s="26">
        <v>1108784.28</v>
      </c>
      <c r="D278" s="26">
        <v>46601000</v>
      </c>
      <c r="E278" s="26">
        <v>522446.24</v>
      </c>
      <c r="F278" s="27">
        <f t="shared" si="33"/>
        <v>47.118835414946538</v>
      </c>
      <c r="G278" s="27">
        <f t="shared" si="34"/>
        <v>1.1211052123344993</v>
      </c>
      <c r="H278" s="28">
        <f t="shared" si="35"/>
        <v>-586338.04</v>
      </c>
      <c r="J278" s="39"/>
    </row>
    <row r="279" spans="1:10" ht="12.75" customHeight="1" x14ac:dyDescent="0.25">
      <c r="A279" s="16" t="s">
        <v>324</v>
      </c>
      <c r="B279" s="17" t="s">
        <v>107</v>
      </c>
      <c r="C279" s="18">
        <v>300695756.69999999</v>
      </c>
      <c r="D279" s="18">
        <v>963489821</v>
      </c>
      <c r="E279" s="18">
        <v>520707353.48000002</v>
      </c>
      <c r="F279" s="19">
        <f t="shared" si="33"/>
        <v>173.16750964314491</v>
      </c>
      <c r="G279" s="19">
        <f t="shared" si="34"/>
        <v>54.043887348966614</v>
      </c>
      <c r="H279" s="20">
        <f t="shared" si="35"/>
        <v>220011596.78000003</v>
      </c>
      <c r="J279" s="39"/>
    </row>
    <row r="280" spans="1:10" ht="12.75" customHeight="1" x14ac:dyDescent="0.25">
      <c r="A280" s="22" t="s">
        <v>325</v>
      </c>
      <c r="B280" s="17" t="s">
        <v>108</v>
      </c>
      <c r="C280" s="18">
        <v>128590365.2</v>
      </c>
      <c r="D280" s="18">
        <v>518142763</v>
      </c>
      <c r="E280" s="18">
        <v>309185377.02999997</v>
      </c>
      <c r="F280" s="19">
        <f t="shared" si="33"/>
        <v>240.44210197950352</v>
      </c>
      <c r="G280" s="19">
        <f t="shared" si="34"/>
        <v>59.671850908395299</v>
      </c>
      <c r="H280" s="20">
        <f t="shared" si="35"/>
        <v>180595011.82999998</v>
      </c>
      <c r="J280" s="39"/>
    </row>
    <row r="281" spans="1:10" ht="12.75" customHeight="1" x14ac:dyDescent="0.25">
      <c r="A281" s="24" t="s">
        <v>220</v>
      </c>
      <c r="B281" s="25" t="s">
        <v>4</v>
      </c>
      <c r="C281" s="26">
        <v>128212973.65000001</v>
      </c>
      <c r="D281" s="26">
        <v>507995763</v>
      </c>
      <c r="E281" s="26">
        <v>307125583.75</v>
      </c>
      <c r="F281" s="27">
        <f t="shared" si="33"/>
        <v>239.54329659992251</v>
      </c>
      <c r="G281" s="27">
        <f t="shared" si="34"/>
        <v>60.45829633228653</v>
      </c>
      <c r="H281" s="28">
        <f t="shared" si="35"/>
        <v>178912610.09999999</v>
      </c>
      <c r="J281" s="39"/>
    </row>
    <row r="282" spans="1:10" ht="12.75" customHeight="1" x14ac:dyDescent="0.25">
      <c r="A282" s="24" t="s">
        <v>221</v>
      </c>
      <c r="B282" s="25" t="s">
        <v>5</v>
      </c>
      <c r="C282" s="26">
        <v>377391.55</v>
      </c>
      <c r="D282" s="26">
        <v>10147000</v>
      </c>
      <c r="E282" s="26">
        <v>2059793.28</v>
      </c>
      <c r="F282" s="27">
        <f t="shared" si="33"/>
        <v>545.79740325399439</v>
      </c>
      <c r="G282" s="27">
        <f t="shared" si="34"/>
        <v>20.29952971321573</v>
      </c>
      <c r="H282" s="28">
        <f t="shared" si="35"/>
        <v>1682401.73</v>
      </c>
      <c r="J282" s="39"/>
    </row>
    <row r="283" spans="1:10" ht="12.75" customHeight="1" x14ac:dyDescent="0.25">
      <c r="A283" s="22" t="s">
        <v>326</v>
      </c>
      <c r="B283" s="17" t="s">
        <v>109</v>
      </c>
      <c r="C283" s="18">
        <v>1433624.68</v>
      </c>
      <c r="D283" s="18">
        <v>0</v>
      </c>
      <c r="E283" s="18">
        <v>0</v>
      </c>
      <c r="F283" s="19">
        <f t="shared" si="33"/>
        <v>0</v>
      </c>
      <c r="G283" s="19" t="str">
        <f t="shared" si="34"/>
        <v>x</v>
      </c>
      <c r="H283" s="20">
        <f t="shared" si="35"/>
        <v>-1433624.68</v>
      </c>
      <c r="J283" s="39"/>
    </row>
    <row r="284" spans="1:10" ht="12.75" customHeight="1" x14ac:dyDescent="0.25">
      <c r="A284" s="24" t="s">
        <v>220</v>
      </c>
      <c r="B284" s="25" t="s">
        <v>4</v>
      </c>
      <c r="C284" s="26">
        <v>1433624.68</v>
      </c>
      <c r="D284" s="26">
        <v>0</v>
      </c>
      <c r="E284" s="26">
        <v>0</v>
      </c>
      <c r="F284" s="27">
        <f t="shared" si="33"/>
        <v>0</v>
      </c>
      <c r="G284" s="27" t="str">
        <f t="shared" si="34"/>
        <v>x</v>
      </c>
      <c r="H284" s="28">
        <f t="shared" si="35"/>
        <v>-1433624.68</v>
      </c>
      <c r="J284" s="39"/>
    </row>
    <row r="285" spans="1:10" ht="12.75" customHeight="1" x14ac:dyDescent="0.25">
      <c r="A285" s="22" t="s">
        <v>327</v>
      </c>
      <c r="B285" s="17" t="s">
        <v>110</v>
      </c>
      <c r="C285" s="18">
        <v>7468170.4400000004</v>
      </c>
      <c r="D285" s="18">
        <v>12650000</v>
      </c>
      <c r="E285" s="18">
        <v>7331384.21</v>
      </c>
      <c r="F285" s="19">
        <f t="shared" si="33"/>
        <v>98.168410441366404</v>
      </c>
      <c r="G285" s="19">
        <f t="shared" si="34"/>
        <v>57.955606403162051</v>
      </c>
      <c r="H285" s="20">
        <f t="shared" si="35"/>
        <v>-136786.23000000045</v>
      </c>
      <c r="J285" s="39"/>
    </row>
    <row r="286" spans="1:10" ht="12.75" customHeight="1" x14ac:dyDescent="0.25">
      <c r="A286" s="24" t="s">
        <v>220</v>
      </c>
      <c r="B286" s="25" t="s">
        <v>4</v>
      </c>
      <c r="C286" s="26">
        <v>7463591.4400000004</v>
      </c>
      <c r="D286" s="26">
        <v>12514000</v>
      </c>
      <c r="E286" s="26">
        <v>7330214.21</v>
      </c>
      <c r="F286" s="27">
        <f t="shared" si="33"/>
        <v>98.21296180167117</v>
      </c>
      <c r="G286" s="27">
        <f t="shared" si="34"/>
        <v>58.576108438548822</v>
      </c>
      <c r="H286" s="28">
        <f t="shared" si="35"/>
        <v>-133377.23000000045</v>
      </c>
      <c r="J286" s="39"/>
    </row>
    <row r="287" spans="1:10" ht="12.75" customHeight="1" x14ac:dyDescent="0.25">
      <c r="A287" s="24" t="s">
        <v>221</v>
      </c>
      <c r="B287" s="25" t="s">
        <v>5</v>
      </c>
      <c r="C287" s="26">
        <v>4579</v>
      </c>
      <c r="D287" s="26">
        <v>136000</v>
      </c>
      <c r="E287" s="26">
        <v>1170</v>
      </c>
      <c r="F287" s="27">
        <f t="shared" si="33"/>
        <v>25.551430443328236</v>
      </c>
      <c r="G287" s="27">
        <f t="shared" si="34"/>
        <v>0.86029411764705876</v>
      </c>
      <c r="H287" s="28">
        <f t="shared" si="35"/>
        <v>-3409</v>
      </c>
      <c r="J287" s="39"/>
    </row>
    <row r="288" spans="1:10" ht="12.75" customHeight="1" x14ac:dyDescent="0.25">
      <c r="A288" s="22" t="s">
        <v>328</v>
      </c>
      <c r="B288" s="17" t="s">
        <v>111</v>
      </c>
      <c r="C288" s="18">
        <v>54722890.799999997</v>
      </c>
      <c r="D288" s="18">
        <v>153277043</v>
      </c>
      <c r="E288" s="18">
        <v>88174283.469999999</v>
      </c>
      <c r="F288" s="19">
        <f t="shared" si="33"/>
        <v>161.12870168401264</v>
      </c>
      <c r="G288" s="19">
        <f t="shared" si="34"/>
        <v>57.526085931863911</v>
      </c>
      <c r="H288" s="20">
        <f t="shared" si="35"/>
        <v>33451392.670000002</v>
      </c>
      <c r="J288" s="39"/>
    </row>
    <row r="289" spans="1:10" ht="12.75" customHeight="1" x14ac:dyDescent="0.25">
      <c r="A289" s="24" t="s">
        <v>220</v>
      </c>
      <c r="B289" s="25" t="s">
        <v>4</v>
      </c>
      <c r="C289" s="26">
        <v>54432458.299999997</v>
      </c>
      <c r="D289" s="26">
        <v>111664000</v>
      </c>
      <c r="E289" s="26">
        <v>85821641.870000005</v>
      </c>
      <c r="F289" s="27">
        <f t="shared" si="33"/>
        <v>157.66629792283331</v>
      </c>
      <c r="G289" s="27">
        <f t="shared" si="34"/>
        <v>76.857037066556828</v>
      </c>
      <c r="H289" s="28">
        <f t="shared" si="35"/>
        <v>31389183.570000008</v>
      </c>
      <c r="J289" s="39"/>
    </row>
    <row r="290" spans="1:10" ht="12.75" customHeight="1" x14ac:dyDescent="0.25">
      <c r="A290" s="24" t="s">
        <v>221</v>
      </c>
      <c r="B290" s="25" t="s">
        <v>5</v>
      </c>
      <c r="C290" s="26">
        <v>290432.5</v>
      </c>
      <c r="D290" s="26">
        <v>41613043</v>
      </c>
      <c r="E290" s="26">
        <v>2352641.6</v>
      </c>
      <c r="F290" s="27">
        <f t="shared" si="33"/>
        <v>810.0476358534255</v>
      </c>
      <c r="G290" s="27">
        <f t="shared" si="34"/>
        <v>5.6536158626995867</v>
      </c>
      <c r="H290" s="28">
        <f t="shared" si="35"/>
        <v>2062209.1</v>
      </c>
      <c r="J290" s="39"/>
    </row>
    <row r="291" spans="1:10" ht="12.75" customHeight="1" x14ac:dyDescent="0.25">
      <c r="A291" s="22" t="s">
        <v>329</v>
      </c>
      <c r="B291" s="17" t="s">
        <v>112</v>
      </c>
      <c r="C291" s="18">
        <v>108065006.65000001</v>
      </c>
      <c r="D291" s="18">
        <v>279420015</v>
      </c>
      <c r="E291" s="18">
        <v>116016308.77</v>
      </c>
      <c r="F291" s="19">
        <f t="shared" si="33"/>
        <v>107.35788796622442</v>
      </c>
      <c r="G291" s="19">
        <f t="shared" si="34"/>
        <v>41.520400308474677</v>
      </c>
      <c r="H291" s="20">
        <f t="shared" si="35"/>
        <v>7951302.1199999899</v>
      </c>
      <c r="J291" s="39"/>
    </row>
    <row r="292" spans="1:10" ht="12.75" customHeight="1" x14ac:dyDescent="0.25">
      <c r="A292" s="24" t="s">
        <v>220</v>
      </c>
      <c r="B292" s="25" t="s">
        <v>4</v>
      </c>
      <c r="C292" s="26">
        <v>101031915.88</v>
      </c>
      <c r="D292" s="26">
        <v>265195015</v>
      </c>
      <c r="E292" s="26">
        <v>112834758.38</v>
      </c>
      <c r="F292" s="27">
        <f t="shared" si="33"/>
        <v>111.68229108316498</v>
      </c>
      <c r="G292" s="27">
        <f t="shared" si="34"/>
        <v>42.547842907228102</v>
      </c>
      <c r="H292" s="28">
        <f t="shared" si="35"/>
        <v>11802842.5</v>
      </c>
      <c r="J292" s="39"/>
    </row>
    <row r="293" spans="1:10" ht="12.75" customHeight="1" x14ac:dyDescent="0.25">
      <c r="A293" s="24" t="s">
        <v>221</v>
      </c>
      <c r="B293" s="25" t="s">
        <v>5</v>
      </c>
      <c r="C293" s="26">
        <v>7033090.7699999996</v>
      </c>
      <c r="D293" s="26">
        <v>14225000</v>
      </c>
      <c r="E293" s="26">
        <v>3181550.39</v>
      </c>
      <c r="F293" s="27">
        <f t="shared" si="33"/>
        <v>45.236873716617772</v>
      </c>
      <c r="G293" s="27">
        <f t="shared" si="34"/>
        <v>22.365907838312832</v>
      </c>
      <c r="H293" s="28">
        <f t="shared" si="35"/>
        <v>-3851540.3799999994</v>
      </c>
      <c r="J293" s="39"/>
    </row>
    <row r="294" spans="1:10" ht="12.75" customHeight="1" x14ac:dyDescent="0.25">
      <c r="A294" s="22" t="s">
        <v>461</v>
      </c>
      <c r="B294" s="17" t="s">
        <v>462</v>
      </c>
      <c r="C294" s="18">
        <v>415698.93</v>
      </c>
      <c r="D294" s="18">
        <v>0</v>
      </c>
      <c r="E294" s="18"/>
      <c r="F294" s="19">
        <f t="shared" si="33"/>
        <v>0</v>
      </c>
      <c r="G294" s="19" t="str">
        <f t="shared" si="34"/>
        <v>x</v>
      </c>
      <c r="H294" s="20">
        <f t="shared" si="35"/>
        <v>-415698.93</v>
      </c>
      <c r="J294" s="39"/>
    </row>
    <row r="295" spans="1:10" ht="12.75" customHeight="1" x14ac:dyDescent="0.25">
      <c r="A295" s="24" t="s">
        <v>220</v>
      </c>
      <c r="B295" s="25" t="s">
        <v>4</v>
      </c>
      <c r="C295" s="26">
        <v>415698.93</v>
      </c>
      <c r="D295" s="26">
        <v>0</v>
      </c>
      <c r="E295" s="26"/>
      <c r="F295" s="27">
        <f t="shared" si="33"/>
        <v>0</v>
      </c>
      <c r="G295" s="27" t="str">
        <f t="shared" si="34"/>
        <v>x</v>
      </c>
      <c r="H295" s="28">
        <f t="shared" si="35"/>
        <v>-415698.93</v>
      </c>
      <c r="J295" s="39"/>
    </row>
    <row r="296" spans="1:10" ht="12.75" customHeight="1" x14ac:dyDescent="0.25">
      <c r="A296" s="16" t="s">
        <v>330</v>
      </c>
      <c r="B296" s="17" t="s">
        <v>113</v>
      </c>
      <c r="C296" s="18">
        <v>617704745.88</v>
      </c>
      <c r="D296" s="18">
        <v>3490924318</v>
      </c>
      <c r="E296" s="18">
        <v>841129772.60000002</v>
      </c>
      <c r="F296" s="19">
        <f t="shared" si="33"/>
        <v>136.17019752725105</v>
      </c>
      <c r="G296" s="19">
        <f t="shared" si="34"/>
        <v>24.094758178025906</v>
      </c>
      <c r="H296" s="20">
        <f t="shared" si="35"/>
        <v>223425026.72000003</v>
      </c>
      <c r="J296" s="39"/>
    </row>
    <row r="297" spans="1:10" ht="12.75" customHeight="1" x14ac:dyDescent="0.25">
      <c r="A297" s="22" t="s">
        <v>331</v>
      </c>
      <c r="B297" s="17" t="s">
        <v>114</v>
      </c>
      <c r="C297" s="18">
        <v>207944201.19999999</v>
      </c>
      <c r="D297" s="18">
        <v>1826416840</v>
      </c>
      <c r="E297" s="18">
        <v>362142183.98000002</v>
      </c>
      <c r="F297" s="19">
        <f t="shared" si="33"/>
        <v>174.15353825216457</v>
      </c>
      <c r="G297" s="19">
        <f t="shared" si="34"/>
        <v>19.828013849237177</v>
      </c>
      <c r="H297" s="20">
        <f t="shared" si="35"/>
        <v>154197982.78000003</v>
      </c>
      <c r="J297" s="39"/>
    </row>
    <row r="298" spans="1:10" ht="12.75" customHeight="1" x14ac:dyDescent="0.25">
      <c r="A298" s="24" t="s">
        <v>220</v>
      </c>
      <c r="B298" s="25" t="s">
        <v>4</v>
      </c>
      <c r="C298" s="26">
        <v>207830324.66999999</v>
      </c>
      <c r="D298" s="26">
        <v>1798432671</v>
      </c>
      <c r="E298" s="26">
        <v>360851507.23000002</v>
      </c>
      <c r="F298" s="27">
        <f t="shared" si="33"/>
        <v>173.62793798401279</v>
      </c>
      <c r="G298" s="27">
        <f t="shared" si="34"/>
        <v>20.064777127817205</v>
      </c>
      <c r="H298" s="28">
        <f t="shared" si="35"/>
        <v>153021182.56000003</v>
      </c>
      <c r="J298" s="39"/>
    </row>
    <row r="299" spans="1:10" ht="12.75" customHeight="1" x14ac:dyDescent="0.25">
      <c r="A299" s="24" t="s">
        <v>221</v>
      </c>
      <c r="B299" s="25" t="s">
        <v>5</v>
      </c>
      <c r="C299" s="26">
        <v>113876.53</v>
      </c>
      <c r="D299" s="26">
        <v>27984169</v>
      </c>
      <c r="E299" s="26">
        <v>1290676.75</v>
      </c>
      <c r="F299" s="27">
        <f t="shared" si="33"/>
        <v>1133.400139607345</v>
      </c>
      <c r="G299" s="27">
        <f t="shared" si="34"/>
        <v>4.6121675079935374</v>
      </c>
      <c r="H299" s="28">
        <f t="shared" si="35"/>
        <v>1176800.22</v>
      </c>
      <c r="J299" s="39"/>
    </row>
    <row r="300" spans="1:10" ht="12.75" customHeight="1" x14ac:dyDescent="0.25">
      <c r="A300" s="22" t="s">
        <v>332</v>
      </c>
      <c r="B300" s="17" t="s">
        <v>115</v>
      </c>
      <c r="C300" s="18">
        <v>228796574.68000001</v>
      </c>
      <c r="D300" s="18">
        <v>960548517</v>
      </c>
      <c r="E300" s="18">
        <v>293765705.43000001</v>
      </c>
      <c r="F300" s="19">
        <f t="shared" ref="F300:F355" si="42">IF(C300=0,"x",E300/C300*100)</f>
        <v>128.39602421533945</v>
      </c>
      <c r="G300" s="19">
        <f t="shared" ref="G300:G355" si="43">IF(D300=0,"x",E300/D300*100)</f>
        <v>30.583119981018097</v>
      </c>
      <c r="H300" s="20">
        <f t="shared" ref="H300:H355" si="44">+E300-C300</f>
        <v>64969130.75</v>
      </c>
      <c r="J300" s="39"/>
    </row>
    <row r="301" spans="1:10" ht="12.75" customHeight="1" x14ac:dyDescent="0.25">
      <c r="A301" s="24" t="s">
        <v>220</v>
      </c>
      <c r="B301" s="25" t="s">
        <v>4</v>
      </c>
      <c r="C301" s="26">
        <v>192448165.99000001</v>
      </c>
      <c r="D301" s="26">
        <v>549270612</v>
      </c>
      <c r="E301" s="26">
        <v>233230762.53</v>
      </c>
      <c r="F301" s="27">
        <f t="shared" si="42"/>
        <v>121.19147061246566</v>
      </c>
      <c r="G301" s="27">
        <f t="shared" si="43"/>
        <v>42.461904466500023</v>
      </c>
      <c r="H301" s="28">
        <f t="shared" si="44"/>
        <v>40782596.539999992</v>
      </c>
      <c r="J301" s="39"/>
    </row>
    <row r="302" spans="1:10" ht="12.75" customHeight="1" x14ac:dyDescent="0.25">
      <c r="A302" s="24" t="s">
        <v>221</v>
      </c>
      <c r="B302" s="25" t="s">
        <v>5</v>
      </c>
      <c r="C302" s="26">
        <v>36348408.689999998</v>
      </c>
      <c r="D302" s="26">
        <v>411277905</v>
      </c>
      <c r="E302" s="26">
        <v>60534942.899999999</v>
      </c>
      <c r="F302" s="27">
        <f t="shared" si="42"/>
        <v>166.54083378526028</v>
      </c>
      <c r="G302" s="27">
        <f t="shared" si="43"/>
        <v>14.718744227215415</v>
      </c>
      <c r="H302" s="28">
        <f t="shared" si="44"/>
        <v>24186534.210000001</v>
      </c>
      <c r="J302" s="39"/>
    </row>
    <row r="303" spans="1:10" ht="12.75" customHeight="1" x14ac:dyDescent="0.25">
      <c r="A303" s="22" t="s">
        <v>333</v>
      </c>
      <c r="B303" s="17" t="s">
        <v>116</v>
      </c>
      <c r="C303" s="18">
        <v>59285530.609999999</v>
      </c>
      <c r="D303" s="18">
        <v>226275046</v>
      </c>
      <c r="E303" s="18">
        <v>66664145.789999999</v>
      </c>
      <c r="F303" s="19">
        <f t="shared" si="42"/>
        <v>112.44589548930411</v>
      </c>
      <c r="G303" s="19">
        <f t="shared" si="43"/>
        <v>29.461554408434417</v>
      </c>
      <c r="H303" s="20">
        <f t="shared" si="44"/>
        <v>7378615.1799999997</v>
      </c>
      <c r="J303" s="39"/>
    </row>
    <row r="304" spans="1:10" ht="12.75" customHeight="1" x14ac:dyDescent="0.25">
      <c r="A304" s="24" t="s">
        <v>220</v>
      </c>
      <c r="B304" s="25" t="s">
        <v>4</v>
      </c>
      <c r="C304" s="26">
        <v>56639808.259999998</v>
      </c>
      <c r="D304" s="26">
        <v>124640951</v>
      </c>
      <c r="E304" s="26">
        <v>53259525.189999998</v>
      </c>
      <c r="F304" s="27">
        <f t="shared" si="42"/>
        <v>94.031965901997566</v>
      </c>
      <c r="G304" s="27">
        <f t="shared" si="43"/>
        <v>42.730358491889234</v>
      </c>
      <c r="H304" s="28">
        <f t="shared" si="44"/>
        <v>-3380283.0700000003</v>
      </c>
      <c r="J304" s="39"/>
    </row>
    <row r="305" spans="1:10" ht="12.75" customHeight="1" x14ac:dyDescent="0.25">
      <c r="A305" s="24" t="s">
        <v>221</v>
      </c>
      <c r="B305" s="25" t="s">
        <v>5</v>
      </c>
      <c r="C305" s="26">
        <v>2645722.35</v>
      </c>
      <c r="D305" s="26">
        <v>101634095</v>
      </c>
      <c r="E305" s="26">
        <v>13404620.6</v>
      </c>
      <c r="F305" s="27">
        <f t="shared" si="42"/>
        <v>506.65258204437055</v>
      </c>
      <c r="G305" s="27">
        <f t="shared" si="43"/>
        <v>13.189098205675959</v>
      </c>
      <c r="H305" s="28">
        <f t="shared" si="44"/>
        <v>10758898.25</v>
      </c>
      <c r="J305" s="39"/>
    </row>
    <row r="306" spans="1:10" ht="12.75" customHeight="1" x14ac:dyDescent="0.25">
      <c r="A306" s="22" t="s">
        <v>334</v>
      </c>
      <c r="B306" s="17" t="s">
        <v>117</v>
      </c>
      <c r="C306" s="18">
        <v>11190303.470000001</v>
      </c>
      <c r="D306" s="18">
        <v>0</v>
      </c>
      <c r="E306" s="18"/>
      <c r="F306" s="19">
        <f t="shared" si="42"/>
        <v>0</v>
      </c>
      <c r="G306" s="19" t="str">
        <f t="shared" si="43"/>
        <v>x</v>
      </c>
      <c r="H306" s="20">
        <f t="shared" si="44"/>
        <v>-11190303.470000001</v>
      </c>
      <c r="J306" s="39"/>
    </row>
    <row r="307" spans="1:10" ht="12.75" customHeight="1" x14ac:dyDescent="0.25">
      <c r="A307" s="24" t="s">
        <v>220</v>
      </c>
      <c r="B307" s="25" t="s">
        <v>4</v>
      </c>
      <c r="C307" s="26">
        <v>11100754.67</v>
      </c>
      <c r="D307" s="26">
        <v>0</v>
      </c>
      <c r="E307" s="26"/>
      <c r="F307" s="27">
        <f t="shared" si="42"/>
        <v>0</v>
      </c>
      <c r="G307" s="27" t="str">
        <f t="shared" si="43"/>
        <v>x</v>
      </c>
      <c r="H307" s="28">
        <f t="shared" si="44"/>
        <v>-11100754.67</v>
      </c>
      <c r="J307" s="39"/>
    </row>
    <row r="308" spans="1:10" ht="12.75" customHeight="1" x14ac:dyDescent="0.25">
      <c r="A308" s="24" t="s">
        <v>221</v>
      </c>
      <c r="B308" s="25" t="s">
        <v>5</v>
      </c>
      <c r="C308" s="26">
        <v>89548.800000000003</v>
      </c>
      <c r="D308" s="26">
        <v>0</v>
      </c>
      <c r="E308" s="26"/>
      <c r="F308" s="27">
        <f t="shared" si="42"/>
        <v>0</v>
      </c>
      <c r="G308" s="27" t="str">
        <f t="shared" si="43"/>
        <v>x</v>
      </c>
      <c r="H308" s="28">
        <f t="shared" si="44"/>
        <v>-89548.800000000003</v>
      </c>
      <c r="J308" s="39"/>
    </row>
    <row r="309" spans="1:10" ht="12.75" customHeight="1" x14ac:dyDescent="0.25">
      <c r="A309" s="22" t="s">
        <v>335</v>
      </c>
      <c r="B309" s="17" t="s">
        <v>432</v>
      </c>
      <c r="C309" s="18">
        <v>1965382.67</v>
      </c>
      <c r="D309" s="18">
        <v>0</v>
      </c>
      <c r="E309" s="18"/>
      <c r="F309" s="19">
        <f t="shared" si="42"/>
        <v>0</v>
      </c>
      <c r="G309" s="19" t="str">
        <f t="shared" si="43"/>
        <v>x</v>
      </c>
      <c r="H309" s="20">
        <f t="shared" si="44"/>
        <v>-1965382.67</v>
      </c>
      <c r="J309" s="39"/>
    </row>
    <row r="310" spans="1:10" ht="12.75" customHeight="1" x14ac:dyDescent="0.25">
      <c r="A310" s="24" t="s">
        <v>220</v>
      </c>
      <c r="B310" s="25" t="s">
        <v>4</v>
      </c>
      <c r="C310" s="26">
        <v>1965382.67</v>
      </c>
      <c r="D310" s="26">
        <v>0</v>
      </c>
      <c r="E310" s="26"/>
      <c r="F310" s="27">
        <f t="shared" si="42"/>
        <v>0</v>
      </c>
      <c r="G310" s="27" t="str">
        <f t="shared" si="43"/>
        <v>x</v>
      </c>
      <c r="H310" s="28">
        <f t="shared" si="44"/>
        <v>-1965382.67</v>
      </c>
      <c r="J310" s="39"/>
    </row>
    <row r="311" spans="1:10" ht="12.75" customHeight="1" x14ac:dyDescent="0.25">
      <c r="A311" s="22" t="s">
        <v>336</v>
      </c>
      <c r="B311" s="17" t="s">
        <v>118</v>
      </c>
      <c r="C311" s="18">
        <v>97415890.909999996</v>
      </c>
      <c r="D311" s="18">
        <v>447524915</v>
      </c>
      <c r="E311" s="18">
        <v>105202257.3</v>
      </c>
      <c r="F311" s="19">
        <f t="shared" si="42"/>
        <v>107.99291195436854</v>
      </c>
      <c r="G311" s="19">
        <f t="shared" si="43"/>
        <v>23.50757550560062</v>
      </c>
      <c r="H311" s="20">
        <f t="shared" si="44"/>
        <v>7786366.3900000006</v>
      </c>
      <c r="J311" s="39"/>
    </row>
    <row r="312" spans="1:10" ht="12.75" customHeight="1" x14ac:dyDescent="0.25">
      <c r="A312" s="24" t="s">
        <v>220</v>
      </c>
      <c r="B312" s="25" t="s">
        <v>4</v>
      </c>
      <c r="C312" s="26">
        <v>97407950.409999996</v>
      </c>
      <c r="D312" s="26">
        <v>304774915</v>
      </c>
      <c r="E312" s="26">
        <v>104986089.8</v>
      </c>
      <c r="F312" s="27">
        <f t="shared" si="42"/>
        <v>107.77979554862087</v>
      </c>
      <c r="G312" s="27">
        <f t="shared" si="43"/>
        <v>34.447090174727798</v>
      </c>
      <c r="H312" s="28">
        <f t="shared" si="44"/>
        <v>7578139.3900000006</v>
      </c>
      <c r="J312" s="39"/>
    </row>
    <row r="313" spans="1:10" ht="12.75" customHeight="1" x14ac:dyDescent="0.25">
      <c r="A313" s="24" t="s">
        <v>221</v>
      </c>
      <c r="B313" s="25" t="s">
        <v>5</v>
      </c>
      <c r="C313" s="26">
        <v>7940.5</v>
      </c>
      <c r="D313" s="26">
        <v>142750000</v>
      </c>
      <c r="E313" s="26">
        <v>216167.5</v>
      </c>
      <c r="F313" s="27">
        <f t="shared" si="42"/>
        <v>2722.3411623953152</v>
      </c>
      <c r="G313" s="27">
        <f t="shared" si="43"/>
        <v>0.15143082311733799</v>
      </c>
      <c r="H313" s="28">
        <f t="shared" si="44"/>
        <v>208227</v>
      </c>
      <c r="J313" s="39"/>
    </row>
    <row r="314" spans="1:10" ht="12.75" customHeight="1" x14ac:dyDescent="0.25">
      <c r="A314" s="22" t="s">
        <v>337</v>
      </c>
      <c r="B314" s="17" t="s">
        <v>119</v>
      </c>
      <c r="C314" s="18">
        <v>11106862.34</v>
      </c>
      <c r="D314" s="18">
        <v>30159000</v>
      </c>
      <c r="E314" s="18">
        <v>13355480.1</v>
      </c>
      <c r="F314" s="19">
        <f t="shared" si="42"/>
        <v>120.24530142866612</v>
      </c>
      <c r="G314" s="19">
        <f t="shared" si="43"/>
        <v>44.283564110215856</v>
      </c>
      <c r="H314" s="20">
        <f t="shared" si="44"/>
        <v>2248617.7599999998</v>
      </c>
      <c r="J314" s="39"/>
    </row>
    <row r="315" spans="1:10" ht="12.75" customHeight="1" x14ac:dyDescent="0.25">
      <c r="A315" s="24" t="s">
        <v>220</v>
      </c>
      <c r="B315" s="25" t="s">
        <v>4</v>
      </c>
      <c r="C315" s="26">
        <v>11004346.66</v>
      </c>
      <c r="D315" s="26">
        <v>29179000</v>
      </c>
      <c r="E315" s="26">
        <v>13241976.26</v>
      </c>
      <c r="F315" s="27">
        <f t="shared" si="42"/>
        <v>120.33405225349381</v>
      </c>
      <c r="G315" s="27">
        <f t="shared" si="43"/>
        <v>45.38187141437335</v>
      </c>
      <c r="H315" s="28">
        <f t="shared" si="44"/>
        <v>2237629.5999999996</v>
      </c>
      <c r="J315" s="39"/>
    </row>
    <row r="316" spans="1:10" ht="12.75" customHeight="1" x14ac:dyDescent="0.25">
      <c r="A316" s="24" t="s">
        <v>221</v>
      </c>
      <c r="B316" s="25" t="s">
        <v>5</v>
      </c>
      <c r="C316" s="26">
        <v>102515.68</v>
      </c>
      <c r="D316" s="26">
        <v>980000</v>
      </c>
      <c r="E316" s="26">
        <v>113503.84</v>
      </c>
      <c r="F316" s="27">
        <f t="shared" si="42"/>
        <v>110.71851642597504</v>
      </c>
      <c r="G316" s="27">
        <f t="shared" si="43"/>
        <v>11.582024489795918</v>
      </c>
      <c r="H316" s="28">
        <f t="shared" si="44"/>
        <v>10988.160000000003</v>
      </c>
      <c r="J316" s="39"/>
    </row>
    <row r="317" spans="1:10" ht="12.75" customHeight="1" x14ac:dyDescent="0.25">
      <c r="A317" s="16" t="s">
        <v>338</v>
      </c>
      <c r="B317" s="17" t="s">
        <v>120</v>
      </c>
      <c r="C317" s="18">
        <v>7835180972.4399996</v>
      </c>
      <c r="D317" s="18">
        <v>17282187975</v>
      </c>
      <c r="E317" s="18">
        <v>7971825117.7200003</v>
      </c>
      <c r="F317" s="19">
        <f t="shared" si="42"/>
        <v>101.74398199302151</v>
      </c>
      <c r="G317" s="19">
        <f t="shared" si="43"/>
        <v>46.127406606454294</v>
      </c>
      <c r="H317" s="20">
        <f t="shared" si="44"/>
        <v>136644145.28000069</v>
      </c>
      <c r="J317" s="39"/>
    </row>
    <row r="318" spans="1:10" ht="12.75" customHeight="1" x14ac:dyDescent="0.25">
      <c r="A318" s="22" t="s">
        <v>339</v>
      </c>
      <c r="B318" s="17" t="s">
        <v>121</v>
      </c>
      <c r="C318" s="18">
        <v>5010785205.8999996</v>
      </c>
      <c r="D318" s="18">
        <v>11070102112</v>
      </c>
      <c r="E318" s="18">
        <v>5141064465.1899996</v>
      </c>
      <c r="F318" s="19">
        <f t="shared" si="42"/>
        <v>102.59997692849818</v>
      </c>
      <c r="G318" s="19">
        <f t="shared" si="43"/>
        <v>46.440985034971646</v>
      </c>
      <c r="H318" s="20">
        <f t="shared" si="44"/>
        <v>130279259.28999996</v>
      </c>
      <c r="J318" s="39"/>
    </row>
    <row r="319" spans="1:10" ht="12.75" customHeight="1" x14ac:dyDescent="0.25">
      <c r="A319" s="24" t="s">
        <v>220</v>
      </c>
      <c r="B319" s="25" t="s">
        <v>4</v>
      </c>
      <c r="C319" s="26">
        <v>5012829776.5</v>
      </c>
      <c r="D319" s="26">
        <v>10993496674</v>
      </c>
      <c r="E319" s="26">
        <v>5135192889.7200003</v>
      </c>
      <c r="F319" s="27">
        <f t="shared" si="42"/>
        <v>102.44099877066712</v>
      </c>
      <c r="G319" s="27">
        <f t="shared" si="43"/>
        <v>46.711187914077499</v>
      </c>
      <c r="H319" s="28">
        <f t="shared" si="44"/>
        <v>122363113.22000027</v>
      </c>
      <c r="J319" s="39"/>
    </row>
    <row r="320" spans="1:10" ht="12.75" customHeight="1" x14ac:dyDescent="0.25">
      <c r="A320" s="24" t="s">
        <v>221</v>
      </c>
      <c r="B320" s="25" t="s">
        <v>5</v>
      </c>
      <c r="C320" s="26">
        <v>-2044570.6</v>
      </c>
      <c r="D320" s="26">
        <v>76605438</v>
      </c>
      <c r="E320" s="26">
        <v>5871575.4699999997</v>
      </c>
      <c r="F320" s="27">
        <f t="shared" si="42"/>
        <v>-287.17890543862848</v>
      </c>
      <c r="G320" s="27">
        <f t="shared" si="43"/>
        <v>7.6646979944165317</v>
      </c>
      <c r="H320" s="28">
        <f t="shared" si="44"/>
        <v>7916146.0700000003</v>
      </c>
      <c r="J320" s="39"/>
    </row>
    <row r="321" spans="1:10" ht="12.75" customHeight="1" x14ac:dyDescent="0.25">
      <c r="A321" s="22" t="s">
        <v>340</v>
      </c>
      <c r="B321" s="17" t="s">
        <v>122</v>
      </c>
      <c r="C321" s="18">
        <v>2245828567.3800001</v>
      </c>
      <c r="D321" s="18">
        <v>4656307373</v>
      </c>
      <c r="E321" s="18">
        <v>2273130075.9299998</v>
      </c>
      <c r="F321" s="19">
        <f t="shared" si="42"/>
        <v>101.21565416641974</v>
      </c>
      <c r="G321" s="19">
        <f t="shared" si="43"/>
        <v>48.818299434245702</v>
      </c>
      <c r="H321" s="20">
        <f t="shared" si="44"/>
        <v>27301508.549999714</v>
      </c>
      <c r="J321" s="39"/>
    </row>
    <row r="322" spans="1:10" ht="12.75" customHeight="1" x14ac:dyDescent="0.25">
      <c r="A322" s="24" t="s">
        <v>220</v>
      </c>
      <c r="B322" s="25" t="s">
        <v>4</v>
      </c>
      <c r="C322" s="26">
        <v>2175857151.3000002</v>
      </c>
      <c r="D322" s="26">
        <v>4089011538</v>
      </c>
      <c r="E322" s="26">
        <v>2145840685.5899999</v>
      </c>
      <c r="F322" s="27">
        <f t="shared" si="42"/>
        <v>98.62047627106098</v>
      </c>
      <c r="G322" s="27">
        <f t="shared" si="43"/>
        <v>52.478225254398879</v>
      </c>
      <c r="H322" s="28">
        <f t="shared" si="44"/>
        <v>-30016465.710000277</v>
      </c>
      <c r="J322" s="39"/>
    </row>
    <row r="323" spans="1:10" ht="12.75" customHeight="1" x14ac:dyDescent="0.25">
      <c r="A323" s="24" t="s">
        <v>221</v>
      </c>
      <c r="B323" s="25" t="s">
        <v>5</v>
      </c>
      <c r="C323" s="26">
        <v>69971416.079999998</v>
      </c>
      <c r="D323" s="26">
        <v>567295835</v>
      </c>
      <c r="E323" s="26">
        <v>127289390.34</v>
      </c>
      <c r="F323" s="27">
        <f t="shared" si="42"/>
        <v>181.91627020163062</v>
      </c>
      <c r="G323" s="27">
        <f t="shared" si="43"/>
        <v>22.437920831905984</v>
      </c>
      <c r="H323" s="28">
        <f t="shared" si="44"/>
        <v>57317974.260000005</v>
      </c>
      <c r="J323" s="39"/>
    </row>
    <row r="324" spans="1:10" ht="12.75" customHeight="1" x14ac:dyDescent="0.25">
      <c r="A324" s="22" t="s">
        <v>341</v>
      </c>
      <c r="B324" s="17" t="s">
        <v>123</v>
      </c>
      <c r="C324" s="18">
        <v>272317155.56</v>
      </c>
      <c r="D324" s="18">
        <v>702503147</v>
      </c>
      <c r="E324" s="18">
        <v>306661870.08999997</v>
      </c>
      <c r="F324" s="19">
        <f t="shared" si="42"/>
        <v>112.61202749396108</v>
      </c>
      <c r="G324" s="19">
        <f t="shared" si="43"/>
        <v>43.652739692282118</v>
      </c>
      <c r="H324" s="20">
        <f t="shared" si="44"/>
        <v>34344714.529999971</v>
      </c>
      <c r="J324" s="39"/>
    </row>
    <row r="325" spans="1:10" ht="12.75" customHeight="1" x14ac:dyDescent="0.25">
      <c r="A325" s="24" t="s">
        <v>220</v>
      </c>
      <c r="B325" s="25" t="s">
        <v>4</v>
      </c>
      <c r="C325" s="26">
        <v>266815089.58000001</v>
      </c>
      <c r="D325" s="26">
        <v>585078935</v>
      </c>
      <c r="E325" s="26">
        <v>283421669.11000001</v>
      </c>
      <c r="F325" s="27">
        <f t="shared" si="42"/>
        <v>106.22400313121001</v>
      </c>
      <c r="G325" s="27">
        <f t="shared" si="43"/>
        <v>48.441612260403808</v>
      </c>
      <c r="H325" s="28">
        <f t="shared" si="44"/>
        <v>16606579.530000001</v>
      </c>
      <c r="J325" s="39"/>
    </row>
    <row r="326" spans="1:10" ht="12.75" customHeight="1" x14ac:dyDescent="0.25">
      <c r="A326" s="24" t="s">
        <v>221</v>
      </c>
      <c r="B326" s="25" t="s">
        <v>5</v>
      </c>
      <c r="C326" s="26">
        <v>5502065.9800000004</v>
      </c>
      <c r="D326" s="26">
        <v>117424212</v>
      </c>
      <c r="E326" s="26">
        <v>23240200.98</v>
      </c>
      <c r="F326" s="27">
        <f t="shared" si="42"/>
        <v>422.39044505242373</v>
      </c>
      <c r="G326" s="27">
        <f t="shared" si="43"/>
        <v>19.791660156084333</v>
      </c>
      <c r="H326" s="28">
        <f t="shared" si="44"/>
        <v>17738135</v>
      </c>
      <c r="J326" s="39"/>
    </row>
    <row r="327" spans="1:10" ht="12.75" customHeight="1" x14ac:dyDescent="0.25">
      <c r="A327" s="22" t="s">
        <v>342</v>
      </c>
      <c r="B327" s="17" t="s">
        <v>124</v>
      </c>
      <c r="C327" s="18">
        <v>8469490.3000000007</v>
      </c>
      <c r="D327" s="18">
        <v>20463176</v>
      </c>
      <c r="E327" s="18">
        <v>9214414.7400000002</v>
      </c>
      <c r="F327" s="19">
        <f t="shared" si="42"/>
        <v>108.79538689595051</v>
      </c>
      <c r="G327" s="19">
        <f t="shared" si="43"/>
        <v>45.029250298194185</v>
      </c>
      <c r="H327" s="20">
        <f t="shared" si="44"/>
        <v>744924.43999999948</v>
      </c>
      <c r="J327" s="39"/>
    </row>
    <row r="328" spans="1:10" ht="12.75" customHeight="1" x14ac:dyDescent="0.25">
      <c r="A328" s="24" t="s">
        <v>220</v>
      </c>
      <c r="B328" s="25" t="s">
        <v>4</v>
      </c>
      <c r="C328" s="26">
        <v>8439694.1699999999</v>
      </c>
      <c r="D328" s="26">
        <v>20092876</v>
      </c>
      <c r="E328" s="26">
        <v>8819570.2599999998</v>
      </c>
      <c r="F328" s="27">
        <f t="shared" si="42"/>
        <v>104.50106463988138</v>
      </c>
      <c r="G328" s="27">
        <f t="shared" si="43"/>
        <v>43.89401626725811</v>
      </c>
      <c r="H328" s="28">
        <f t="shared" si="44"/>
        <v>379876.08999999985</v>
      </c>
      <c r="J328" s="39"/>
    </row>
    <row r="329" spans="1:10" ht="12.75" customHeight="1" x14ac:dyDescent="0.25">
      <c r="A329" s="24" t="s">
        <v>221</v>
      </c>
      <c r="B329" s="25" t="s">
        <v>5</v>
      </c>
      <c r="C329" s="26">
        <v>29796.13</v>
      </c>
      <c r="D329" s="26">
        <v>370300</v>
      </c>
      <c r="E329" s="26">
        <v>394844.48</v>
      </c>
      <c r="F329" s="27">
        <f t="shared" si="42"/>
        <v>1325.1535686010229</v>
      </c>
      <c r="G329" s="27">
        <f t="shared" si="43"/>
        <v>106.62826897110452</v>
      </c>
      <c r="H329" s="28">
        <f t="shared" si="44"/>
        <v>365048.35</v>
      </c>
      <c r="J329" s="39"/>
    </row>
    <row r="330" spans="1:10" ht="12.75" customHeight="1" x14ac:dyDescent="0.25">
      <c r="A330" s="22" t="s">
        <v>343</v>
      </c>
      <c r="B330" s="17" t="s">
        <v>125</v>
      </c>
      <c r="C330" s="18">
        <v>25912951.75</v>
      </c>
      <c r="D330" s="18">
        <v>144846175</v>
      </c>
      <c r="E330" s="18">
        <v>47031102.119999997</v>
      </c>
      <c r="F330" s="19">
        <f t="shared" si="42"/>
        <v>181.49650635613136</v>
      </c>
      <c r="G330" s="19">
        <f t="shared" si="43"/>
        <v>32.469688702514929</v>
      </c>
      <c r="H330" s="20">
        <f t="shared" si="44"/>
        <v>21118150.369999997</v>
      </c>
      <c r="J330" s="39"/>
    </row>
    <row r="331" spans="1:10" ht="12.75" customHeight="1" x14ac:dyDescent="0.25">
      <c r="A331" s="24" t="s">
        <v>220</v>
      </c>
      <c r="B331" s="25" t="s">
        <v>4</v>
      </c>
      <c r="C331" s="26">
        <v>25756601.859999999</v>
      </c>
      <c r="D331" s="26">
        <v>100201558</v>
      </c>
      <c r="E331" s="26">
        <v>33707965.469999999</v>
      </c>
      <c r="F331" s="27">
        <f t="shared" si="42"/>
        <v>130.87116714083493</v>
      </c>
      <c r="G331" s="27">
        <f t="shared" si="43"/>
        <v>33.640161034222636</v>
      </c>
      <c r="H331" s="28">
        <f t="shared" si="44"/>
        <v>7951363.6099999994</v>
      </c>
      <c r="J331" s="39"/>
    </row>
    <row r="332" spans="1:10" ht="12.75" customHeight="1" x14ac:dyDescent="0.25">
      <c r="A332" s="24" t="s">
        <v>221</v>
      </c>
      <c r="B332" s="25" t="s">
        <v>5</v>
      </c>
      <c r="C332" s="26">
        <v>156349.89000000001</v>
      </c>
      <c r="D332" s="26">
        <v>44644617</v>
      </c>
      <c r="E332" s="26">
        <v>13323136.65</v>
      </c>
      <c r="F332" s="27">
        <f t="shared" si="42"/>
        <v>8521.3597847750316</v>
      </c>
      <c r="G332" s="27">
        <f t="shared" si="43"/>
        <v>29.842649674875698</v>
      </c>
      <c r="H332" s="28">
        <f t="shared" si="44"/>
        <v>13166786.76</v>
      </c>
      <c r="J332" s="39"/>
    </row>
    <row r="333" spans="1:10" ht="12.75" customHeight="1" x14ac:dyDescent="0.25">
      <c r="A333" s="22" t="s">
        <v>344</v>
      </c>
      <c r="B333" s="17" t="s">
        <v>126</v>
      </c>
      <c r="C333" s="18">
        <v>72330480.709999993</v>
      </c>
      <c r="D333" s="18">
        <v>181140982</v>
      </c>
      <c r="E333" s="18">
        <v>49587905.609999999</v>
      </c>
      <c r="F333" s="19">
        <f t="shared" si="42"/>
        <v>68.557411928197325</v>
      </c>
      <c r="G333" s="19">
        <f t="shared" si="43"/>
        <v>27.375310138265675</v>
      </c>
      <c r="H333" s="20">
        <f t="shared" si="44"/>
        <v>-22742575.099999994</v>
      </c>
      <c r="J333" s="39"/>
    </row>
    <row r="334" spans="1:10" ht="12.75" customHeight="1" x14ac:dyDescent="0.25">
      <c r="A334" s="24" t="s">
        <v>220</v>
      </c>
      <c r="B334" s="25" t="s">
        <v>4</v>
      </c>
      <c r="C334" s="26">
        <v>48006552.859999999</v>
      </c>
      <c r="D334" s="26">
        <v>168933009</v>
      </c>
      <c r="E334" s="26">
        <v>48639211.609999999</v>
      </c>
      <c r="F334" s="27">
        <f t="shared" si="42"/>
        <v>101.31785915111422</v>
      </c>
      <c r="G334" s="27">
        <f t="shared" si="43"/>
        <v>28.79201163699156</v>
      </c>
      <c r="H334" s="28">
        <f t="shared" si="44"/>
        <v>632658.75</v>
      </c>
      <c r="J334" s="39"/>
    </row>
    <row r="335" spans="1:10" ht="12.75" customHeight="1" x14ac:dyDescent="0.25">
      <c r="A335" s="24" t="s">
        <v>221</v>
      </c>
      <c r="B335" s="25" t="s">
        <v>5</v>
      </c>
      <c r="C335" s="26">
        <v>24323927.850000001</v>
      </c>
      <c r="D335" s="26">
        <v>12207973</v>
      </c>
      <c r="E335" s="26">
        <v>948694</v>
      </c>
      <c r="F335" s="27">
        <f t="shared" si="42"/>
        <v>3.900250016569589</v>
      </c>
      <c r="G335" s="27">
        <f t="shared" si="43"/>
        <v>7.7711017218009912</v>
      </c>
      <c r="H335" s="28">
        <f t="shared" si="44"/>
        <v>-23375233.850000001</v>
      </c>
      <c r="J335" s="39"/>
    </row>
    <row r="336" spans="1:10" ht="12.75" customHeight="1" x14ac:dyDescent="0.25">
      <c r="A336" s="22" t="s">
        <v>345</v>
      </c>
      <c r="B336" s="17" t="s">
        <v>127</v>
      </c>
      <c r="C336" s="18">
        <v>11960124.51</v>
      </c>
      <c r="D336" s="18">
        <v>25506699</v>
      </c>
      <c r="E336" s="18">
        <v>11765976.18</v>
      </c>
      <c r="F336" s="19">
        <f t="shared" si="42"/>
        <v>98.376703103402733</v>
      </c>
      <c r="G336" s="19">
        <f t="shared" si="43"/>
        <v>46.128964708447768</v>
      </c>
      <c r="H336" s="20">
        <f t="shared" si="44"/>
        <v>-194148.33000000007</v>
      </c>
      <c r="J336" s="39"/>
    </row>
    <row r="337" spans="1:10" ht="12.75" customHeight="1" x14ac:dyDescent="0.25">
      <c r="A337" s="24" t="s">
        <v>220</v>
      </c>
      <c r="B337" s="25" t="s">
        <v>4</v>
      </c>
      <c r="C337" s="26">
        <v>11920703.890000001</v>
      </c>
      <c r="D337" s="26">
        <v>25321699</v>
      </c>
      <c r="E337" s="26">
        <v>11647044.59</v>
      </c>
      <c r="F337" s="27">
        <f t="shared" si="42"/>
        <v>97.704336065007311</v>
      </c>
      <c r="G337" s="27">
        <f t="shared" si="43"/>
        <v>45.996299813847401</v>
      </c>
      <c r="H337" s="28">
        <f t="shared" si="44"/>
        <v>-273659.30000000075</v>
      </c>
      <c r="J337" s="39"/>
    </row>
    <row r="338" spans="1:10" ht="12.75" customHeight="1" x14ac:dyDescent="0.25">
      <c r="A338" s="24" t="s">
        <v>221</v>
      </c>
      <c r="B338" s="25" t="s">
        <v>5</v>
      </c>
      <c r="C338" s="26">
        <v>39420.620000000003</v>
      </c>
      <c r="D338" s="26">
        <v>185000</v>
      </c>
      <c r="E338" s="26">
        <v>118931.59</v>
      </c>
      <c r="F338" s="27">
        <f t="shared" si="42"/>
        <v>301.69893319790503</v>
      </c>
      <c r="G338" s="27">
        <f t="shared" si="43"/>
        <v>64.287345945945944</v>
      </c>
      <c r="H338" s="28">
        <f t="shared" si="44"/>
        <v>79510.97</v>
      </c>
      <c r="J338" s="39"/>
    </row>
    <row r="339" spans="1:10" ht="12.75" customHeight="1" x14ac:dyDescent="0.25">
      <c r="A339" s="22" t="s">
        <v>346</v>
      </c>
      <c r="B339" s="17" t="s">
        <v>128</v>
      </c>
      <c r="C339" s="18">
        <v>17529437.09</v>
      </c>
      <c r="D339" s="18">
        <v>82388870</v>
      </c>
      <c r="E339" s="18">
        <v>18035598.93</v>
      </c>
      <c r="F339" s="19">
        <f t="shared" si="42"/>
        <v>102.88749625787328</v>
      </c>
      <c r="G339" s="19">
        <f t="shared" si="43"/>
        <v>21.890819633768494</v>
      </c>
      <c r="H339" s="20">
        <f t="shared" si="44"/>
        <v>506161.83999999985</v>
      </c>
      <c r="J339" s="39"/>
    </row>
    <row r="340" spans="1:10" ht="12.75" customHeight="1" x14ac:dyDescent="0.25">
      <c r="A340" s="24" t="s">
        <v>220</v>
      </c>
      <c r="B340" s="25" t="s">
        <v>4</v>
      </c>
      <c r="C340" s="26">
        <v>17302314.91</v>
      </c>
      <c r="D340" s="26">
        <v>42839391</v>
      </c>
      <c r="E340" s="26">
        <v>17798856.030000001</v>
      </c>
      <c r="F340" s="27">
        <f t="shared" si="42"/>
        <v>102.86979587750436</v>
      </c>
      <c r="G340" s="27">
        <f t="shared" si="43"/>
        <v>41.547873614729959</v>
      </c>
      <c r="H340" s="28">
        <f t="shared" si="44"/>
        <v>496541.12000000104</v>
      </c>
      <c r="J340" s="39"/>
    </row>
    <row r="341" spans="1:10" ht="12.75" customHeight="1" x14ac:dyDescent="0.25">
      <c r="A341" s="24" t="s">
        <v>221</v>
      </c>
      <c r="B341" s="25" t="s">
        <v>5</v>
      </c>
      <c r="C341" s="26">
        <v>227122.18</v>
      </c>
      <c r="D341" s="26">
        <v>39549479</v>
      </c>
      <c r="E341" s="26">
        <v>236742.9</v>
      </c>
      <c r="F341" s="27">
        <f t="shared" si="42"/>
        <v>104.23592270908988</v>
      </c>
      <c r="G341" s="27">
        <f t="shared" si="43"/>
        <v>0.59859928875422097</v>
      </c>
      <c r="H341" s="28">
        <f t="shared" si="44"/>
        <v>9620.7200000000012</v>
      </c>
      <c r="J341" s="39"/>
    </row>
    <row r="342" spans="1:10" ht="12.75" customHeight="1" x14ac:dyDescent="0.25">
      <c r="A342" s="22" t="s">
        <v>347</v>
      </c>
      <c r="B342" s="17" t="s">
        <v>129</v>
      </c>
      <c r="C342" s="18">
        <v>19986318.510000002</v>
      </c>
      <c r="D342" s="18">
        <v>34184928</v>
      </c>
      <c r="E342" s="18">
        <v>20067471.890000001</v>
      </c>
      <c r="F342" s="19">
        <f t="shared" si="42"/>
        <v>100.40604466480106</v>
      </c>
      <c r="G342" s="19">
        <f t="shared" si="43"/>
        <v>58.70268876974086</v>
      </c>
      <c r="H342" s="20">
        <f t="shared" si="44"/>
        <v>81153.379999998957</v>
      </c>
      <c r="J342" s="39"/>
    </row>
    <row r="343" spans="1:10" ht="12.75" customHeight="1" x14ac:dyDescent="0.25">
      <c r="A343" s="24" t="s">
        <v>220</v>
      </c>
      <c r="B343" s="25" t="s">
        <v>4</v>
      </c>
      <c r="C343" s="26">
        <v>19982336.77</v>
      </c>
      <c r="D343" s="26">
        <v>33879928</v>
      </c>
      <c r="E343" s="26">
        <v>20066771.899999999</v>
      </c>
      <c r="F343" s="27">
        <f t="shared" si="42"/>
        <v>100.4225488288575</v>
      </c>
      <c r="G343" s="27">
        <f t="shared" si="43"/>
        <v>59.229086614351715</v>
      </c>
      <c r="H343" s="28">
        <f t="shared" si="44"/>
        <v>84435.129999998957</v>
      </c>
      <c r="J343" s="39"/>
    </row>
    <row r="344" spans="1:10" ht="12.75" customHeight="1" x14ac:dyDescent="0.25">
      <c r="A344" s="24" t="s">
        <v>221</v>
      </c>
      <c r="B344" s="25" t="s">
        <v>5</v>
      </c>
      <c r="C344" s="26">
        <v>3981.74</v>
      </c>
      <c r="D344" s="26">
        <v>305000</v>
      </c>
      <c r="E344" s="26">
        <v>699.99</v>
      </c>
      <c r="F344" s="27">
        <f t="shared" si="42"/>
        <v>17.580002712382026</v>
      </c>
      <c r="G344" s="27">
        <f t="shared" si="43"/>
        <v>0.22950491803278689</v>
      </c>
      <c r="H344" s="28">
        <f t="shared" si="44"/>
        <v>-3281.75</v>
      </c>
      <c r="J344" s="39"/>
    </row>
    <row r="345" spans="1:10" ht="12.75" customHeight="1" x14ac:dyDescent="0.25">
      <c r="A345" s="22" t="s">
        <v>348</v>
      </c>
      <c r="B345" s="17" t="s">
        <v>130</v>
      </c>
      <c r="C345" s="18">
        <v>11592515.630000001</v>
      </c>
      <c r="D345" s="18">
        <v>28233664</v>
      </c>
      <c r="E345" s="18">
        <v>10059658.119999999</v>
      </c>
      <c r="F345" s="19">
        <f t="shared" si="42"/>
        <v>86.777179700037195</v>
      </c>
      <c r="G345" s="19">
        <f t="shared" si="43"/>
        <v>35.630012881077</v>
      </c>
      <c r="H345" s="20">
        <f t="shared" si="44"/>
        <v>-1532857.5100000016</v>
      </c>
      <c r="J345" s="39"/>
    </row>
    <row r="346" spans="1:10" ht="12.75" customHeight="1" x14ac:dyDescent="0.25">
      <c r="A346" s="24" t="s">
        <v>220</v>
      </c>
      <c r="B346" s="25" t="s">
        <v>4</v>
      </c>
      <c r="C346" s="26">
        <v>11203187.390000001</v>
      </c>
      <c r="D346" s="26">
        <v>25772587</v>
      </c>
      <c r="E346" s="26">
        <v>9809959.6199999992</v>
      </c>
      <c r="F346" s="27">
        <f t="shared" si="42"/>
        <v>87.564005478980022</v>
      </c>
      <c r="G346" s="27">
        <f t="shared" si="43"/>
        <v>38.063542553954711</v>
      </c>
      <c r="H346" s="28">
        <f t="shared" si="44"/>
        <v>-1393227.7700000014</v>
      </c>
      <c r="J346" s="39"/>
    </row>
    <row r="347" spans="1:10" ht="12.75" customHeight="1" x14ac:dyDescent="0.25">
      <c r="A347" s="24" t="s">
        <v>221</v>
      </c>
      <c r="B347" s="25" t="s">
        <v>5</v>
      </c>
      <c r="C347" s="26">
        <v>389328.24</v>
      </c>
      <c r="D347" s="26">
        <v>2461077</v>
      </c>
      <c r="E347" s="26">
        <v>249698.5</v>
      </c>
      <c r="F347" s="27">
        <f t="shared" si="42"/>
        <v>64.135727734520358</v>
      </c>
      <c r="G347" s="27">
        <f t="shared" si="43"/>
        <v>10.145903602365957</v>
      </c>
      <c r="H347" s="28">
        <f t="shared" si="44"/>
        <v>-139629.74</v>
      </c>
      <c r="J347" s="39"/>
    </row>
    <row r="348" spans="1:10" ht="12.75" customHeight="1" x14ac:dyDescent="0.25">
      <c r="A348" s="22" t="s">
        <v>349</v>
      </c>
      <c r="B348" s="17" t="s">
        <v>131</v>
      </c>
      <c r="C348" s="18">
        <v>13068924.57</v>
      </c>
      <c r="D348" s="18">
        <v>48065052</v>
      </c>
      <c r="E348" s="18">
        <v>16306359.789999999</v>
      </c>
      <c r="F348" s="19">
        <f t="shared" si="42"/>
        <v>124.77200937735613</v>
      </c>
      <c r="G348" s="19">
        <f t="shared" si="43"/>
        <v>33.925605219359795</v>
      </c>
      <c r="H348" s="20">
        <f t="shared" si="44"/>
        <v>3237435.2199999988</v>
      </c>
      <c r="J348" s="39"/>
    </row>
    <row r="349" spans="1:10" ht="12.75" customHeight="1" x14ac:dyDescent="0.25">
      <c r="A349" s="24" t="s">
        <v>220</v>
      </c>
      <c r="B349" s="25" t="s">
        <v>4</v>
      </c>
      <c r="C349" s="26">
        <v>12962100.51</v>
      </c>
      <c r="D349" s="26">
        <v>45791865</v>
      </c>
      <c r="E349" s="26">
        <v>16188613.66</v>
      </c>
      <c r="F349" s="27">
        <f t="shared" si="42"/>
        <v>124.89190041005168</v>
      </c>
      <c r="G349" s="27">
        <f t="shared" si="43"/>
        <v>35.352597366366275</v>
      </c>
      <c r="H349" s="28">
        <f t="shared" si="44"/>
        <v>3226513.1500000004</v>
      </c>
      <c r="J349" s="39"/>
    </row>
    <row r="350" spans="1:10" ht="12.75" customHeight="1" x14ac:dyDescent="0.25">
      <c r="A350" s="24" t="s">
        <v>221</v>
      </c>
      <c r="B350" s="25" t="s">
        <v>5</v>
      </c>
      <c r="C350" s="26">
        <v>106824.06</v>
      </c>
      <c r="D350" s="26">
        <v>2273187</v>
      </c>
      <c r="E350" s="26">
        <v>117746.13</v>
      </c>
      <c r="F350" s="27">
        <f t="shared" si="42"/>
        <v>110.22435395172212</v>
      </c>
      <c r="G350" s="27">
        <f t="shared" si="43"/>
        <v>5.1797819537064047</v>
      </c>
      <c r="H350" s="28">
        <f t="shared" si="44"/>
        <v>10922.070000000007</v>
      </c>
      <c r="J350" s="39"/>
    </row>
    <row r="351" spans="1:10" ht="12.75" customHeight="1" x14ac:dyDescent="0.25">
      <c r="A351" s="22" t="s">
        <v>350</v>
      </c>
      <c r="B351" s="17" t="s">
        <v>132</v>
      </c>
      <c r="C351" s="18">
        <v>107897199.31999999</v>
      </c>
      <c r="D351" s="18">
        <v>204945782</v>
      </c>
      <c r="E351" s="18">
        <v>43572647.079999998</v>
      </c>
      <c r="F351" s="19">
        <f t="shared" si="42"/>
        <v>40.383482939879514</v>
      </c>
      <c r="G351" s="19">
        <f t="shared" si="43"/>
        <v>21.260572749918804</v>
      </c>
      <c r="H351" s="20">
        <f t="shared" si="44"/>
        <v>-64324552.239999995</v>
      </c>
      <c r="J351" s="39"/>
    </row>
    <row r="352" spans="1:10" ht="12.75" customHeight="1" x14ac:dyDescent="0.25">
      <c r="A352" s="24" t="s">
        <v>220</v>
      </c>
      <c r="B352" s="25" t="s">
        <v>4</v>
      </c>
      <c r="C352" s="26">
        <v>107746228.68000001</v>
      </c>
      <c r="D352" s="26">
        <v>203568532</v>
      </c>
      <c r="E352" s="26">
        <v>43316370.770000003</v>
      </c>
      <c r="F352" s="27">
        <f t="shared" si="42"/>
        <v>40.202215242862088</v>
      </c>
      <c r="G352" s="27">
        <f t="shared" si="43"/>
        <v>21.278519987558788</v>
      </c>
      <c r="H352" s="28">
        <f t="shared" si="44"/>
        <v>-64429857.910000004</v>
      </c>
      <c r="J352" s="39"/>
    </row>
    <row r="353" spans="1:10" ht="12.75" customHeight="1" x14ac:dyDescent="0.25">
      <c r="A353" s="24" t="s">
        <v>221</v>
      </c>
      <c r="B353" s="25" t="s">
        <v>5</v>
      </c>
      <c r="C353" s="26">
        <v>150970.64000000001</v>
      </c>
      <c r="D353" s="26">
        <v>1377250</v>
      </c>
      <c r="E353" s="26">
        <v>256276.31</v>
      </c>
      <c r="F353" s="27">
        <f t="shared" si="42"/>
        <v>169.75241676129872</v>
      </c>
      <c r="G353" s="27">
        <f t="shared" si="43"/>
        <v>18.607827917952442</v>
      </c>
      <c r="H353" s="28">
        <f t="shared" si="44"/>
        <v>105305.66999999998</v>
      </c>
      <c r="J353" s="39"/>
    </row>
    <row r="354" spans="1:10" ht="12.75" customHeight="1" x14ac:dyDescent="0.25">
      <c r="A354" s="22" t="s">
        <v>351</v>
      </c>
      <c r="B354" s="17" t="s">
        <v>133</v>
      </c>
      <c r="C354" s="18">
        <v>918208.2</v>
      </c>
      <c r="D354" s="18">
        <v>0</v>
      </c>
      <c r="E354" s="18"/>
      <c r="F354" s="19">
        <f t="shared" si="42"/>
        <v>0</v>
      </c>
      <c r="G354" s="19" t="str">
        <f t="shared" si="43"/>
        <v>x</v>
      </c>
      <c r="H354" s="20">
        <f t="shared" si="44"/>
        <v>-918208.2</v>
      </c>
      <c r="J354" s="39"/>
    </row>
    <row r="355" spans="1:10" ht="12.75" customHeight="1" x14ac:dyDescent="0.25">
      <c r="A355" s="24" t="s">
        <v>220</v>
      </c>
      <c r="B355" s="25" t="s">
        <v>4</v>
      </c>
      <c r="C355" s="26">
        <v>918208.2</v>
      </c>
      <c r="D355" s="26">
        <v>0</v>
      </c>
      <c r="E355" s="26"/>
      <c r="F355" s="27">
        <f t="shared" si="42"/>
        <v>0</v>
      </c>
      <c r="G355" s="27" t="str">
        <f t="shared" si="43"/>
        <v>x</v>
      </c>
      <c r="H355" s="28">
        <f t="shared" si="44"/>
        <v>-918208.2</v>
      </c>
      <c r="J355" s="39"/>
    </row>
    <row r="356" spans="1:10" ht="12.75" customHeight="1" x14ac:dyDescent="0.25">
      <c r="A356" s="22" t="s">
        <v>352</v>
      </c>
      <c r="B356" s="17" t="s">
        <v>134</v>
      </c>
      <c r="C356" s="18">
        <v>16584393.01</v>
      </c>
      <c r="D356" s="18">
        <v>83500015</v>
      </c>
      <c r="E356" s="18">
        <v>25327572.050000001</v>
      </c>
      <c r="F356" s="19">
        <f t="shared" ref="F356:F430" si="45">IF(C356=0,"x",E356/C356*100)</f>
        <v>152.71931890861526</v>
      </c>
      <c r="G356" s="19">
        <f t="shared" ref="G356:G430" si="46">IF(D356=0,"x",E356/D356*100)</f>
        <v>30.332416167829429</v>
      </c>
      <c r="H356" s="20">
        <f t="shared" ref="H356:H431" si="47">+E356-C356</f>
        <v>8743179.040000001</v>
      </c>
      <c r="J356" s="39"/>
    </row>
    <row r="357" spans="1:10" ht="12.75" customHeight="1" x14ac:dyDescent="0.25">
      <c r="A357" s="24" t="s">
        <v>220</v>
      </c>
      <c r="B357" s="25" t="s">
        <v>4</v>
      </c>
      <c r="C357" s="26">
        <v>16475598.76</v>
      </c>
      <c r="D357" s="26">
        <v>82495117</v>
      </c>
      <c r="E357" s="26">
        <v>25206023.829999998</v>
      </c>
      <c r="F357" s="27">
        <f t="shared" si="45"/>
        <v>152.99003209034205</v>
      </c>
      <c r="G357" s="27">
        <f t="shared" si="46"/>
        <v>30.554564617442747</v>
      </c>
      <c r="H357" s="28">
        <f t="shared" si="47"/>
        <v>8730425.0699999984</v>
      </c>
      <c r="J357" s="39"/>
    </row>
    <row r="358" spans="1:10" ht="12.75" customHeight="1" x14ac:dyDescent="0.25">
      <c r="A358" s="24" t="s">
        <v>221</v>
      </c>
      <c r="B358" s="25" t="s">
        <v>5</v>
      </c>
      <c r="C358" s="26">
        <v>108794.25</v>
      </c>
      <c r="D358" s="26">
        <v>1004898</v>
      </c>
      <c r="E358" s="26">
        <v>121548.22</v>
      </c>
      <c r="F358" s="27">
        <f t="shared" si="45"/>
        <v>111.72301844996404</v>
      </c>
      <c r="G358" s="27">
        <f t="shared" si="46"/>
        <v>12.095577859643466</v>
      </c>
      <c r="H358" s="28">
        <f t="shared" si="47"/>
        <v>12753.970000000001</v>
      </c>
      <c r="J358" s="39"/>
    </row>
    <row r="359" spans="1:10" ht="12.75" customHeight="1" x14ac:dyDescent="0.25">
      <c r="A359" s="16" t="s">
        <v>353</v>
      </c>
      <c r="B359" s="17" t="s">
        <v>135</v>
      </c>
      <c r="C359" s="18">
        <v>21582994327.41</v>
      </c>
      <c r="D359" s="18">
        <v>45644356371</v>
      </c>
      <c r="E359" s="18">
        <v>22546215853.09</v>
      </c>
      <c r="F359" s="19">
        <f t="shared" si="45"/>
        <v>104.46287253319957</v>
      </c>
      <c r="G359" s="19">
        <f t="shared" si="46"/>
        <v>49.3954075501318</v>
      </c>
      <c r="H359" s="20">
        <f t="shared" si="47"/>
        <v>963221525.68000031</v>
      </c>
      <c r="J359" s="39"/>
    </row>
    <row r="360" spans="1:10" ht="12.75" customHeight="1" x14ac:dyDescent="0.25">
      <c r="A360" s="22" t="s">
        <v>354</v>
      </c>
      <c r="B360" s="17" t="s">
        <v>136</v>
      </c>
      <c r="C360" s="18">
        <v>188554987.69999999</v>
      </c>
      <c r="D360" s="18">
        <v>493845692</v>
      </c>
      <c r="E360" s="18">
        <v>185641045.09</v>
      </c>
      <c r="F360" s="19">
        <f t="shared" si="45"/>
        <v>98.454592665224951</v>
      </c>
      <c r="G360" s="19">
        <f t="shared" si="46"/>
        <v>37.590900983297431</v>
      </c>
      <c r="H360" s="20">
        <f t="shared" si="47"/>
        <v>-2913942.6099999845</v>
      </c>
      <c r="J360" s="39"/>
    </row>
    <row r="361" spans="1:10" ht="12.75" customHeight="1" x14ac:dyDescent="0.25">
      <c r="A361" s="24" t="s">
        <v>220</v>
      </c>
      <c r="B361" s="25" t="s">
        <v>4</v>
      </c>
      <c r="C361" s="26">
        <v>188227302.33000001</v>
      </c>
      <c r="D361" s="26">
        <v>485389192</v>
      </c>
      <c r="E361" s="26">
        <v>183418871.99000001</v>
      </c>
      <c r="F361" s="27">
        <f t="shared" si="45"/>
        <v>97.445412923376082</v>
      </c>
      <c r="G361" s="27">
        <f t="shared" si="46"/>
        <v>37.78800084819359</v>
      </c>
      <c r="H361" s="28">
        <f t="shared" si="47"/>
        <v>-4808430.3400000036</v>
      </c>
      <c r="J361" s="39"/>
    </row>
    <row r="362" spans="1:10" ht="12.75" customHeight="1" x14ac:dyDescent="0.25">
      <c r="A362" s="24" t="s">
        <v>221</v>
      </c>
      <c r="B362" s="25" t="s">
        <v>5</v>
      </c>
      <c r="C362" s="26">
        <v>327685.37</v>
      </c>
      <c r="D362" s="26">
        <v>8456500</v>
      </c>
      <c r="E362" s="26">
        <v>2222173.1</v>
      </c>
      <c r="F362" s="27">
        <f t="shared" si="45"/>
        <v>678.14229851030575</v>
      </c>
      <c r="G362" s="27">
        <f t="shared" si="46"/>
        <v>26.277692898953468</v>
      </c>
      <c r="H362" s="28">
        <f t="shared" si="47"/>
        <v>1894487.73</v>
      </c>
      <c r="J362" s="39"/>
    </row>
    <row r="363" spans="1:10" ht="12.75" customHeight="1" x14ac:dyDescent="0.25">
      <c r="A363" s="22" t="s">
        <v>355</v>
      </c>
      <c r="B363" s="17" t="s">
        <v>137</v>
      </c>
      <c r="C363" s="18">
        <v>20184843061.77</v>
      </c>
      <c r="D363" s="18">
        <v>42306575757</v>
      </c>
      <c r="E363" s="18">
        <v>21098128875.209999</v>
      </c>
      <c r="F363" s="19">
        <f t="shared" si="45"/>
        <v>104.52461191125018</v>
      </c>
      <c r="G363" s="19">
        <f t="shared" si="46"/>
        <v>49.869620733176745</v>
      </c>
      <c r="H363" s="20">
        <f t="shared" si="47"/>
        <v>913285813.43999863</v>
      </c>
      <c r="J363" s="39"/>
    </row>
    <row r="364" spans="1:10" ht="12.75" customHeight="1" x14ac:dyDescent="0.25">
      <c r="A364" s="24" t="s">
        <v>220</v>
      </c>
      <c r="B364" s="25" t="s">
        <v>4</v>
      </c>
      <c r="C364" s="26">
        <v>20181001208.380001</v>
      </c>
      <c r="D364" s="26">
        <v>42184661757</v>
      </c>
      <c r="E364" s="26">
        <v>21078193707.200001</v>
      </c>
      <c r="F364" s="27">
        <f t="shared" si="45"/>
        <v>104.44572838362176</v>
      </c>
      <c r="G364" s="27">
        <f t="shared" si="46"/>
        <v>49.966487413407663</v>
      </c>
      <c r="H364" s="28">
        <f t="shared" si="47"/>
        <v>897192498.81999969</v>
      </c>
      <c r="J364" s="39"/>
    </row>
    <row r="365" spans="1:10" ht="12.75" customHeight="1" x14ac:dyDescent="0.25">
      <c r="A365" s="24" t="s">
        <v>221</v>
      </c>
      <c r="B365" s="25" t="s">
        <v>5</v>
      </c>
      <c r="C365" s="26">
        <v>3841853.39</v>
      </c>
      <c r="D365" s="26">
        <v>121914000</v>
      </c>
      <c r="E365" s="26">
        <v>19935168.010000002</v>
      </c>
      <c r="F365" s="27">
        <f t="shared" si="45"/>
        <v>518.89455391216791</v>
      </c>
      <c r="G365" s="27">
        <f t="shared" si="46"/>
        <v>16.351828346211263</v>
      </c>
      <c r="H365" s="28">
        <f t="shared" si="47"/>
        <v>16093314.620000001</v>
      </c>
      <c r="J365" s="39"/>
    </row>
    <row r="366" spans="1:10" ht="12.75" customHeight="1" x14ac:dyDescent="0.25">
      <c r="A366" s="22" t="s">
        <v>356</v>
      </c>
      <c r="B366" s="17" t="s">
        <v>138</v>
      </c>
      <c r="C366" s="18">
        <v>1085494455.99</v>
      </c>
      <c r="D366" s="18">
        <v>2466235400</v>
      </c>
      <c r="E366" s="18">
        <v>1169983636.9100001</v>
      </c>
      <c r="F366" s="19">
        <f t="shared" si="45"/>
        <v>107.78347419959356</v>
      </c>
      <c r="G366" s="19">
        <f t="shared" si="46"/>
        <v>47.440063382027525</v>
      </c>
      <c r="H366" s="20">
        <f t="shared" si="47"/>
        <v>84489180.920000076</v>
      </c>
      <c r="J366" s="39"/>
    </row>
    <row r="367" spans="1:10" ht="12.75" customHeight="1" x14ac:dyDescent="0.25">
      <c r="A367" s="24" t="s">
        <v>220</v>
      </c>
      <c r="B367" s="25" t="s">
        <v>4</v>
      </c>
      <c r="C367" s="26">
        <v>1084003412.0599999</v>
      </c>
      <c r="D367" s="26">
        <v>2426235400</v>
      </c>
      <c r="E367" s="26">
        <v>1167607323.1400001</v>
      </c>
      <c r="F367" s="27">
        <f t="shared" si="45"/>
        <v>107.71251364616302</v>
      </c>
      <c r="G367" s="27">
        <f t="shared" si="46"/>
        <v>48.124239022314164</v>
      </c>
      <c r="H367" s="28">
        <f t="shared" si="47"/>
        <v>83603911.080000162</v>
      </c>
      <c r="J367" s="39"/>
    </row>
    <row r="368" spans="1:10" ht="12.75" customHeight="1" x14ac:dyDescent="0.25">
      <c r="A368" s="24" t="s">
        <v>221</v>
      </c>
      <c r="B368" s="25" t="s">
        <v>5</v>
      </c>
      <c r="C368" s="26">
        <v>1491043.93</v>
      </c>
      <c r="D368" s="26">
        <v>40000000</v>
      </c>
      <c r="E368" s="26">
        <v>2376313.77</v>
      </c>
      <c r="F368" s="27">
        <f t="shared" si="45"/>
        <v>159.37248542368567</v>
      </c>
      <c r="G368" s="27">
        <f t="shared" si="46"/>
        <v>5.9407844250000004</v>
      </c>
      <c r="H368" s="28">
        <f t="shared" si="47"/>
        <v>885269.84000000008</v>
      </c>
      <c r="J368" s="39"/>
    </row>
    <row r="369" spans="1:10" ht="12.75" customHeight="1" x14ac:dyDescent="0.25">
      <c r="A369" s="22" t="s">
        <v>357</v>
      </c>
      <c r="B369" s="17" t="s">
        <v>139</v>
      </c>
      <c r="C369" s="18">
        <v>69221720.810000002</v>
      </c>
      <c r="D369" s="18">
        <v>240555000</v>
      </c>
      <c r="E369" s="18">
        <v>51649485.210000001</v>
      </c>
      <c r="F369" s="19">
        <f t="shared" si="45"/>
        <v>74.614564049581588</v>
      </c>
      <c r="G369" s="19">
        <f t="shared" si="46"/>
        <v>21.470967225790361</v>
      </c>
      <c r="H369" s="20">
        <f t="shared" si="47"/>
        <v>-17572235.600000001</v>
      </c>
      <c r="J369" s="39"/>
    </row>
    <row r="370" spans="1:10" ht="12.75" customHeight="1" x14ac:dyDescent="0.25">
      <c r="A370" s="24" t="s">
        <v>220</v>
      </c>
      <c r="B370" s="25" t="s">
        <v>4</v>
      </c>
      <c r="C370" s="26">
        <v>64939596.890000001</v>
      </c>
      <c r="D370" s="26">
        <v>236580000</v>
      </c>
      <c r="E370" s="26">
        <v>51598378.539999999</v>
      </c>
      <c r="F370" s="27">
        <f t="shared" si="45"/>
        <v>79.455957552988139</v>
      </c>
      <c r="G370" s="27">
        <f t="shared" si="46"/>
        <v>21.810118581452361</v>
      </c>
      <c r="H370" s="28">
        <f t="shared" si="47"/>
        <v>-13341218.350000001</v>
      </c>
      <c r="J370" s="39"/>
    </row>
    <row r="371" spans="1:10" ht="12.75" customHeight="1" x14ac:dyDescent="0.25">
      <c r="A371" s="24" t="s">
        <v>221</v>
      </c>
      <c r="B371" s="25" t="s">
        <v>5</v>
      </c>
      <c r="C371" s="26">
        <v>4282123.92</v>
      </c>
      <c r="D371" s="26">
        <v>3975000</v>
      </c>
      <c r="E371" s="26">
        <v>51106.67</v>
      </c>
      <c r="F371" s="27">
        <f t="shared" si="45"/>
        <v>1.1934888143078308</v>
      </c>
      <c r="G371" s="27">
        <f t="shared" si="46"/>
        <v>1.2857023899371069</v>
      </c>
      <c r="H371" s="28">
        <f t="shared" si="47"/>
        <v>-4231017.25</v>
      </c>
      <c r="J371" s="39"/>
    </row>
    <row r="372" spans="1:10" ht="12.75" customHeight="1" x14ac:dyDescent="0.25">
      <c r="A372" s="22" t="s">
        <v>358</v>
      </c>
      <c r="B372" s="17" t="s">
        <v>140</v>
      </c>
      <c r="C372" s="18">
        <v>1253340.9099999999</v>
      </c>
      <c r="D372" s="18">
        <v>0</v>
      </c>
      <c r="E372" s="18"/>
      <c r="F372" s="19">
        <f t="shared" si="45"/>
        <v>0</v>
      </c>
      <c r="G372" s="19" t="str">
        <f t="shared" si="46"/>
        <v>x</v>
      </c>
      <c r="H372" s="20">
        <f t="shared" si="47"/>
        <v>-1253340.9099999999</v>
      </c>
      <c r="J372" s="39"/>
    </row>
    <row r="373" spans="1:10" ht="12.75" customHeight="1" x14ac:dyDescent="0.25">
      <c r="A373" s="24" t="s">
        <v>220</v>
      </c>
      <c r="B373" s="25" t="s">
        <v>4</v>
      </c>
      <c r="C373" s="26">
        <v>1247116.92</v>
      </c>
      <c r="D373" s="26">
        <v>0</v>
      </c>
      <c r="E373" s="26"/>
      <c r="F373" s="27">
        <f t="shared" si="45"/>
        <v>0</v>
      </c>
      <c r="G373" s="27" t="str">
        <f t="shared" si="46"/>
        <v>x</v>
      </c>
      <c r="H373" s="28">
        <f t="shared" si="47"/>
        <v>-1247116.92</v>
      </c>
      <c r="J373" s="39"/>
    </row>
    <row r="374" spans="1:10" ht="12.75" customHeight="1" x14ac:dyDescent="0.25">
      <c r="A374" s="24" t="s">
        <v>221</v>
      </c>
      <c r="B374" s="25" t="s">
        <v>5</v>
      </c>
      <c r="C374" s="26">
        <v>6223.99</v>
      </c>
      <c r="D374" s="26">
        <v>0</v>
      </c>
      <c r="E374" s="26"/>
      <c r="F374" s="27">
        <f t="shared" si="45"/>
        <v>0</v>
      </c>
      <c r="G374" s="27" t="str">
        <f t="shared" si="46"/>
        <v>x</v>
      </c>
      <c r="H374" s="28">
        <f t="shared" si="47"/>
        <v>-6223.99</v>
      </c>
      <c r="J374" s="39"/>
    </row>
    <row r="375" spans="1:10" ht="12.75" customHeight="1" x14ac:dyDescent="0.25">
      <c r="A375" s="22" t="s">
        <v>359</v>
      </c>
      <c r="B375" s="17" t="s">
        <v>141</v>
      </c>
      <c r="C375" s="18">
        <v>24106012.050000001</v>
      </c>
      <c r="D375" s="18">
        <v>59171000</v>
      </c>
      <c r="E375" s="18">
        <v>26739990.399999999</v>
      </c>
      <c r="F375" s="19">
        <f t="shared" si="45"/>
        <v>110.92664495702016</v>
      </c>
      <c r="G375" s="19">
        <f t="shared" si="46"/>
        <v>45.19104020550607</v>
      </c>
      <c r="H375" s="20">
        <f t="shared" si="47"/>
        <v>2633978.3499999978</v>
      </c>
      <c r="J375" s="39"/>
    </row>
    <row r="376" spans="1:10" ht="12.75" customHeight="1" x14ac:dyDescent="0.25">
      <c r="A376" s="24" t="s">
        <v>220</v>
      </c>
      <c r="B376" s="25" t="s">
        <v>4</v>
      </c>
      <c r="C376" s="26">
        <v>24077323</v>
      </c>
      <c r="D376" s="26">
        <v>56529000</v>
      </c>
      <c r="E376" s="26">
        <v>26262492.899999999</v>
      </c>
      <c r="F376" s="27">
        <f t="shared" si="45"/>
        <v>109.07563477883318</v>
      </c>
      <c r="G376" s="27">
        <f t="shared" si="46"/>
        <v>46.458442392400357</v>
      </c>
      <c r="H376" s="28">
        <f t="shared" si="47"/>
        <v>2185169.8999999985</v>
      </c>
      <c r="J376" s="39"/>
    </row>
    <row r="377" spans="1:10" ht="12.75" customHeight="1" x14ac:dyDescent="0.25">
      <c r="A377" s="24" t="s">
        <v>221</v>
      </c>
      <c r="B377" s="25" t="s">
        <v>5</v>
      </c>
      <c r="C377" s="26">
        <v>28689.05</v>
      </c>
      <c r="D377" s="26">
        <v>2642000</v>
      </c>
      <c r="E377" s="26">
        <v>477497.5</v>
      </c>
      <c r="F377" s="27">
        <f t="shared" si="45"/>
        <v>1664.3893750403026</v>
      </c>
      <c r="G377" s="27">
        <f t="shared" si="46"/>
        <v>18.073334595003786</v>
      </c>
      <c r="H377" s="28">
        <f t="shared" si="47"/>
        <v>448808.45</v>
      </c>
      <c r="J377" s="39"/>
    </row>
    <row r="378" spans="1:10" ht="12.75" customHeight="1" x14ac:dyDescent="0.25">
      <c r="A378" s="22" t="s">
        <v>360</v>
      </c>
      <c r="B378" s="17" t="s">
        <v>142</v>
      </c>
      <c r="C378" s="18">
        <v>29520748.18</v>
      </c>
      <c r="D378" s="18">
        <v>66263432</v>
      </c>
      <c r="E378" s="18">
        <v>10002585.630000001</v>
      </c>
      <c r="F378" s="19">
        <f t="shared" si="45"/>
        <v>33.883238896962133</v>
      </c>
      <c r="G378" s="19">
        <f t="shared" si="46"/>
        <v>15.095181954958207</v>
      </c>
      <c r="H378" s="20">
        <f t="shared" si="47"/>
        <v>-19518162.549999997</v>
      </c>
      <c r="J378" s="39"/>
    </row>
    <row r="379" spans="1:10" ht="12.75" customHeight="1" x14ac:dyDescent="0.25">
      <c r="A379" s="24" t="s">
        <v>220</v>
      </c>
      <c r="B379" s="25" t="s">
        <v>4</v>
      </c>
      <c r="C379" s="26">
        <v>29478115.780000001</v>
      </c>
      <c r="D379" s="26">
        <v>65979732</v>
      </c>
      <c r="E379" s="26">
        <v>9822227.3399999999</v>
      </c>
      <c r="F379" s="27">
        <f t="shared" si="45"/>
        <v>33.320404239215591</v>
      </c>
      <c r="G379" s="27">
        <f t="shared" si="46"/>
        <v>14.886734217107763</v>
      </c>
      <c r="H379" s="28">
        <f t="shared" si="47"/>
        <v>-19655888.440000001</v>
      </c>
      <c r="J379" s="39"/>
    </row>
    <row r="380" spans="1:10" ht="12.75" customHeight="1" x14ac:dyDescent="0.25">
      <c r="A380" s="24" t="s">
        <v>221</v>
      </c>
      <c r="B380" s="25" t="s">
        <v>5</v>
      </c>
      <c r="C380" s="26">
        <v>42632.4</v>
      </c>
      <c r="D380" s="26">
        <v>283700</v>
      </c>
      <c r="E380" s="26">
        <v>180358.29</v>
      </c>
      <c r="F380" s="27">
        <f t="shared" si="45"/>
        <v>423.05450783910834</v>
      </c>
      <c r="G380" s="27">
        <f t="shared" si="46"/>
        <v>63.573595347197745</v>
      </c>
      <c r="H380" s="28">
        <f t="shared" si="47"/>
        <v>137725.89000000001</v>
      </c>
      <c r="J380" s="39"/>
    </row>
    <row r="381" spans="1:10" ht="12.75" customHeight="1" x14ac:dyDescent="0.25">
      <c r="A381" s="22" t="s">
        <v>449</v>
      </c>
      <c r="B381" s="17" t="s">
        <v>450</v>
      </c>
      <c r="C381" s="18"/>
      <c r="D381" s="18">
        <v>3221000</v>
      </c>
      <c r="E381" s="18">
        <v>1078470.3</v>
      </c>
      <c r="F381" s="19" t="str">
        <f t="shared" si="45"/>
        <v>x</v>
      </c>
      <c r="G381" s="19">
        <f t="shared" si="46"/>
        <v>33.4824681775846</v>
      </c>
      <c r="H381" s="20">
        <f t="shared" si="47"/>
        <v>1078470.3</v>
      </c>
      <c r="J381" s="39"/>
    </row>
    <row r="382" spans="1:10" ht="12.75" customHeight="1" x14ac:dyDescent="0.25">
      <c r="A382" s="24" t="s">
        <v>220</v>
      </c>
      <c r="B382" s="25" t="s">
        <v>4</v>
      </c>
      <c r="C382" s="26"/>
      <c r="D382" s="26">
        <v>3188000</v>
      </c>
      <c r="E382" s="26">
        <v>1064547.27</v>
      </c>
      <c r="F382" s="27" t="str">
        <f t="shared" si="45"/>
        <v>x</v>
      </c>
      <c r="G382" s="27">
        <f t="shared" si="46"/>
        <v>33.392323400250937</v>
      </c>
      <c r="H382" s="28">
        <f t="shared" si="47"/>
        <v>1064547.27</v>
      </c>
      <c r="J382" s="39"/>
    </row>
    <row r="383" spans="1:10" ht="12.75" customHeight="1" x14ac:dyDescent="0.25">
      <c r="A383" s="24" t="s">
        <v>221</v>
      </c>
      <c r="B383" s="25" t="s">
        <v>436</v>
      </c>
      <c r="C383" s="26"/>
      <c r="D383" s="26">
        <v>33000</v>
      </c>
      <c r="E383" s="26">
        <v>13923.03</v>
      </c>
      <c r="F383" s="27" t="str">
        <f t="shared" si="45"/>
        <v>x</v>
      </c>
      <c r="G383" s="27">
        <f t="shared" si="46"/>
        <v>42.191000000000003</v>
      </c>
      <c r="H383" s="28">
        <f t="shared" si="47"/>
        <v>13923.03</v>
      </c>
      <c r="J383" s="39"/>
    </row>
    <row r="384" spans="1:10" ht="12.75" customHeight="1" x14ac:dyDescent="0.25">
      <c r="A384" s="22" t="s">
        <v>451</v>
      </c>
      <c r="B384" s="17" t="s">
        <v>452</v>
      </c>
      <c r="C384" s="18"/>
      <c r="D384" s="18">
        <v>4085000</v>
      </c>
      <c r="E384" s="18">
        <v>1599405.99</v>
      </c>
      <c r="F384" s="19" t="str">
        <f t="shared" si="45"/>
        <v>x</v>
      </c>
      <c r="G384" s="19">
        <f t="shared" si="46"/>
        <v>39.153145410036721</v>
      </c>
      <c r="H384" s="20">
        <f t="shared" si="47"/>
        <v>1599405.99</v>
      </c>
      <c r="J384" s="39"/>
    </row>
    <row r="385" spans="1:10" ht="12.75" customHeight="1" x14ac:dyDescent="0.25">
      <c r="A385" s="24" t="s">
        <v>220</v>
      </c>
      <c r="B385" s="25" t="s">
        <v>4</v>
      </c>
      <c r="C385" s="26"/>
      <c r="D385" s="26">
        <v>3935000</v>
      </c>
      <c r="E385" s="26">
        <v>1599405.99</v>
      </c>
      <c r="F385" s="27" t="str">
        <f t="shared" si="45"/>
        <v>x</v>
      </c>
      <c r="G385" s="27">
        <f t="shared" si="46"/>
        <v>40.645641423125795</v>
      </c>
      <c r="H385" s="28">
        <f t="shared" si="47"/>
        <v>1599405.99</v>
      </c>
      <c r="J385" s="39"/>
    </row>
    <row r="386" spans="1:10" ht="12.75" customHeight="1" x14ac:dyDescent="0.25">
      <c r="A386" s="24" t="s">
        <v>221</v>
      </c>
      <c r="B386" s="25" t="s">
        <v>436</v>
      </c>
      <c r="C386" s="26"/>
      <c r="D386" s="26">
        <v>150000</v>
      </c>
      <c r="E386" s="26"/>
      <c r="F386" s="27" t="str">
        <f t="shared" si="45"/>
        <v>x</v>
      </c>
      <c r="G386" s="27">
        <f t="shared" si="46"/>
        <v>0</v>
      </c>
      <c r="H386" s="28">
        <f t="shared" si="47"/>
        <v>0</v>
      </c>
      <c r="J386" s="39"/>
    </row>
    <row r="387" spans="1:10" ht="12.75" customHeight="1" x14ac:dyDescent="0.25">
      <c r="A387" s="22" t="s">
        <v>453</v>
      </c>
      <c r="B387" s="17" t="s">
        <v>454</v>
      </c>
      <c r="C387" s="18"/>
      <c r="D387" s="18">
        <v>2146000</v>
      </c>
      <c r="E387" s="18">
        <v>755342.33</v>
      </c>
      <c r="F387" s="19" t="str">
        <f t="shared" si="45"/>
        <v>x</v>
      </c>
      <c r="G387" s="19">
        <f t="shared" si="46"/>
        <v>35.197685461323388</v>
      </c>
      <c r="H387" s="20">
        <f t="shared" si="47"/>
        <v>755342.33</v>
      </c>
      <c r="J387" s="39"/>
    </row>
    <row r="388" spans="1:10" ht="12.75" customHeight="1" x14ac:dyDescent="0.25">
      <c r="A388" s="24" t="s">
        <v>220</v>
      </c>
      <c r="B388" s="25" t="s">
        <v>4</v>
      </c>
      <c r="C388" s="26"/>
      <c r="D388" s="26">
        <v>2046000</v>
      </c>
      <c r="E388" s="26">
        <v>725662.33</v>
      </c>
      <c r="F388" s="27" t="str">
        <f t="shared" si="45"/>
        <v>x</v>
      </c>
      <c r="G388" s="27">
        <f t="shared" si="46"/>
        <v>35.467367057673506</v>
      </c>
      <c r="H388" s="28">
        <f t="shared" si="47"/>
        <v>725662.33</v>
      </c>
      <c r="J388" s="39"/>
    </row>
    <row r="389" spans="1:10" ht="12.75" customHeight="1" x14ac:dyDescent="0.25">
      <c r="A389" s="24" t="s">
        <v>221</v>
      </c>
      <c r="B389" s="25" t="s">
        <v>436</v>
      </c>
      <c r="C389" s="26"/>
      <c r="D389" s="26">
        <v>100000</v>
      </c>
      <c r="E389" s="26">
        <v>29680</v>
      </c>
      <c r="F389" s="27" t="str">
        <f t="shared" si="45"/>
        <v>x</v>
      </c>
      <c r="G389" s="27">
        <f t="shared" si="46"/>
        <v>29.68</v>
      </c>
      <c r="H389" s="28">
        <f t="shared" si="47"/>
        <v>29680</v>
      </c>
      <c r="J389" s="39"/>
    </row>
    <row r="390" spans="1:10" ht="12.75" customHeight="1" x14ac:dyDescent="0.25">
      <c r="A390" s="22" t="s">
        <v>455</v>
      </c>
      <c r="B390" s="17" t="s">
        <v>456</v>
      </c>
      <c r="C390" s="18"/>
      <c r="D390" s="18">
        <v>2258090</v>
      </c>
      <c r="E390" s="18">
        <v>637016.02</v>
      </c>
      <c r="F390" s="19" t="str">
        <f t="shared" si="45"/>
        <v>x</v>
      </c>
      <c r="G390" s="19">
        <f t="shared" si="46"/>
        <v>28.21039108272921</v>
      </c>
      <c r="H390" s="20">
        <f t="shared" si="47"/>
        <v>637016.02</v>
      </c>
      <c r="J390" s="39"/>
    </row>
    <row r="391" spans="1:10" ht="12.75" customHeight="1" x14ac:dyDescent="0.25">
      <c r="A391" s="24" t="s">
        <v>220</v>
      </c>
      <c r="B391" s="25" t="s">
        <v>4</v>
      </c>
      <c r="C391" s="26"/>
      <c r="D391" s="26">
        <v>2173090</v>
      </c>
      <c r="E391" s="26">
        <v>629594.56999999995</v>
      </c>
      <c r="F391" s="27" t="str">
        <f t="shared" si="45"/>
        <v>x</v>
      </c>
      <c r="G391" s="27">
        <f t="shared" si="46"/>
        <v>28.972319140026411</v>
      </c>
      <c r="H391" s="28">
        <f t="shared" si="47"/>
        <v>629594.56999999995</v>
      </c>
      <c r="J391" s="39"/>
    </row>
    <row r="392" spans="1:10" ht="12.75" customHeight="1" x14ac:dyDescent="0.25">
      <c r="A392" s="24" t="s">
        <v>221</v>
      </c>
      <c r="B392" s="25" t="s">
        <v>436</v>
      </c>
      <c r="C392" s="26"/>
      <c r="D392" s="26">
        <v>85000</v>
      </c>
      <c r="E392" s="26">
        <v>7421.45</v>
      </c>
      <c r="F392" s="27" t="str">
        <f t="shared" si="45"/>
        <v>x</v>
      </c>
      <c r="G392" s="27">
        <f t="shared" si="46"/>
        <v>8.7311176470588236</v>
      </c>
      <c r="H392" s="28">
        <f t="shared" si="47"/>
        <v>7421.45</v>
      </c>
      <c r="J392" s="39"/>
    </row>
    <row r="393" spans="1:10" ht="12.75" customHeight="1" x14ac:dyDescent="0.25">
      <c r="A393" s="16" t="s">
        <v>361</v>
      </c>
      <c r="B393" s="17" t="s">
        <v>143</v>
      </c>
      <c r="C393" s="18">
        <v>87322915.670000002</v>
      </c>
      <c r="D393" s="18">
        <v>195061744</v>
      </c>
      <c r="E393" s="18">
        <v>102925491.09</v>
      </c>
      <c r="F393" s="19">
        <f t="shared" si="45"/>
        <v>117.86767574156976</v>
      </c>
      <c r="G393" s="19">
        <f t="shared" si="46"/>
        <v>52.765595641347282</v>
      </c>
      <c r="H393" s="20">
        <f t="shared" si="47"/>
        <v>15602575.420000002</v>
      </c>
      <c r="J393" s="39"/>
    </row>
    <row r="394" spans="1:10" ht="12.75" customHeight="1" x14ac:dyDescent="0.25">
      <c r="A394" s="22" t="s">
        <v>362</v>
      </c>
      <c r="B394" s="17" t="s">
        <v>144</v>
      </c>
      <c r="C394" s="18">
        <v>87322915.670000002</v>
      </c>
      <c r="D394" s="18">
        <v>195061744</v>
      </c>
      <c r="E394" s="18">
        <v>102925491.09</v>
      </c>
      <c r="F394" s="19">
        <f t="shared" si="45"/>
        <v>117.86767574156976</v>
      </c>
      <c r="G394" s="19">
        <f t="shared" si="46"/>
        <v>52.765595641347282</v>
      </c>
      <c r="H394" s="20">
        <f t="shared" si="47"/>
        <v>15602575.420000002</v>
      </c>
      <c r="J394" s="39"/>
    </row>
    <row r="395" spans="1:10" ht="12.75" customHeight="1" x14ac:dyDescent="0.25">
      <c r="A395" s="24" t="s">
        <v>220</v>
      </c>
      <c r="B395" s="25" t="s">
        <v>4</v>
      </c>
      <c r="C395" s="26">
        <v>86726989.25</v>
      </c>
      <c r="D395" s="26">
        <v>187920745</v>
      </c>
      <c r="E395" s="26">
        <v>102522058.48</v>
      </c>
      <c r="F395" s="27">
        <f t="shared" si="45"/>
        <v>118.21240350506</v>
      </c>
      <c r="G395" s="27">
        <f t="shared" si="46"/>
        <v>54.55600896005388</v>
      </c>
      <c r="H395" s="28">
        <f t="shared" si="47"/>
        <v>15795069.230000004</v>
      </c>
      <c r="J395" s="39"/>
    </row>
    <row r="396" spans="1:10" ht="12.75" customHeight="1" x14ac:dyDescent="0.25">
      <c r="A396" s="24" t="s">
        <v>221</v>
      </c>
      <c r="B396" s="25" t="s">
        <v>5</v>
      </c>
      <c r="C396" s="26">
        <v>595926.42000000004</v>
      </c>
      <c r="D396" s="26">
        <v>7140999</v>
      </c>
      <c r="E396" s="26">
        <v>403432.61</v>
      </c>
      <c r="F396" s="27">
        <f t="shared" si="45"/>
        <v>67.698393033153309</v>
      </c>
      <c r="G396" s="27">
        <f t="shared" si="46"/>
        <v>5.6495262077476838</v>
      </c>
      <c r="H396" s="28">
        <f t="shared" si="47"/>
        <v>-192493.81000000006</v>
      </c>
      <c r="J396" s="39"/>
    </row>
    <row r="397" spans="1:10" ht="12.75" customHeight="1" x14ac:dyDescent="0.25">
      <c r="A397" s="16" t="s">
        <v>363</v>
      </c>
      <c r="B397" s="17" t="s">
        <v>145</v>
      </c>
      <c r="C397" s="18">
        <v>181205598.19</v>
      </c>
      <c r="D397" s="18">
        <v>555961034</v>
      </c>
      <c r="E397" s="18">
        <v>203097035.21000001</v>
      </c>
      <c r="F397" s="19">
        <f t="shared" si="45"/>
        <v>112.08099376546087</v>
      </c>
      <c r="G397" s="19">
        <f t="shared" si="46"/>
        <v>36.530803921412954</v>
      </c>
      <c r="H397" s="20">
        <f t="shared" si="47"/>
        <v>21891437.020000011</v>
      </c>
      <c r="J397" s="39"/>
    </row>
    <row r="398" spans="1:10" ht="12.75" customHeight="1" x14ac:dyDescent="0.25">
      <c r="A398" s="22" t="s">
        <v>364</v>
      </c>
      <c r="B398" s="17" t="s">
        <v>146</v>
      </c>
      <c r="C398" s="18">
        <v>29274322.039999999</v>
      </c>
      <c r="D398" s="18">
        <v>211693576</v>
      </c>
      <c r="E398" s="18">
        <v>45124052.890000001</v>
      </c>
      <c r="F398" s="19">
        <f t="shared" si="45"/>
        <v>154.14209363531344</v>
      </c>
      <c r="G398" s="19">
        <f t="shared" si="46"/>
        <v>21.315740299082105</v>
      </c>
      <c r="H398" s="20">
        <f t="shared" si="47"/>
        <v>15849730.850000001</v>
      </c>
      <c r="J398" s="39"/>
    </row>
    <row r="399" spans="1:10" ht="12.75" customHeight="1" x14ac:dyDescent="0.25">
      <c r="A399" s="24" t="s">
        <v>220</v>
      </c>
      <c r="B399" s="25" t="s">
        <v>4</v>
      </c>
      <c r="C399" s="26">
        <v>29148706.100000001</v>
      </c>
      <c r="D399" s="26">
        <v>206240422</v>
      </c>
      <c r="E399" s="26">
        <v>42963956.310000002</v>
      </c>
      <c r="F399" s="27">
        <f t="shared" si="45"/>
        <v>147.39575802302934</v>
      </c>
      <c r="G399" s="27">
        <f t="shared" si="46"/>
        <v>20.831976531739254</v>
      </c>
      <c r="H399" s="28">
        <f t="shared" si="47"/>
        <v>13815250.210000001</v>
      </c>
      <c r="J399" s="39"/>
    </row>
    <row r="400" spans="1:10" ht="12.75" customHeight="1" x14ac:dyDescent="0.25">
      <c r="A400" s="24" t="s">
        <v>221</v>
      </c>
      <c r="B400" s="25" t="s">
        <v>5</v>
      </c>
      <c r="C400" s="26">
        <v>125615.94</v>
      </c>
      <c r="D400" s="26">
        <v>5453154</v>
      </c>
      <c r="E400" s="26">
        <v>2160096.58</v>
      </c>
      <c r="F400" s="27">
        <f t="shared" si="45"/>
        <v>1719.6038814819203</v>
      </c>
      <c r="G400" s="27">
        <f t="shared" si="46"/>
        <v>39.61187562280471</v>
      </c>
      <c r="H400" s="28">
        <f t="shared" si="47"/>
        <v>2034480.6400000001</v>
      </c>
      <c r="J400" s="39"/>
    </row>
    <row r="401" spans="1:10" ht="12.75" customHeight="1" x14ac:dyDescent="0.25">
      <c r="A401" s="22" t="s">
        <v>365</v>
      </c>
      <c r="B401" s="17" t="s">
        <v>147</v>
      </c>
      <c r="C401" s="18">
        <v>149690131.68000001</v>
      </c>
      <c r="D401" s="18">
        <v>331205591</v>
      </c>
      <c r="E401" s="18">
        <v>155137190.00999999</v>
      </c>
      <c r="F401" s="19">
        <f t="shared" si="45"/>
        <v>103.63888939696066</v>
      </c>
      <c r="G401" s="19">
        <f t="shared" si="46"/>
        <v>46.840148302327414</v>
      </c>
      <c r="H401" s="20">
        <f t="shared" si="47"/>
        <v>5447058.3299999833</v>
      </c>
      <c r="J401" s="39"/>
    </row>
    <row r="402" spans="1:10" ht="12.75" customHeight="1" x14ac:dyDescent="0.25">
      <c r="A402" s="24" t="s">
        <v>220</v>
      </c>
      <c r="B402" s="25" t="s">
        <v>4</v>
      </c>
      <c r="C402" s="26">
        <v>147508159.52000001</v>
      </c>
      <c r="D402" s="26">
        <v>324123198</v>
      </c>
      <c r="E402" s="26">
        <v>151707391.22999999</v>
      </c>
      <c r="F402" s="27">
        <f t="shared" si="45"/>
        <v>102.84677927218706</v>
      </c>
      <c r="G402" s="27">
        <f t="shared" si="46"/>
        <v>46.805471550974879</v>
      </c>
      <c r="H402" s="28">
        <f t="shared" si="47"/>
        <v>4199231.7099999785</v>
      </c>
      <c r="J402" s="39"/>
    </row>
    <row r="403" spans="1:10" ht="12.75" customHeight="1" x14ac:dyDescent="0.25">
      <c r="A403" s="24" t="s">
        <v>221</v>
      </c>
      <c r="B403" s="25" t="s">
        <v>5</v>
      </c>
      <c r="C403" s="26">
        <v>2181972.16</v>
      </c>
      <c r="D403" s="26">
        <v>7082393</v>
      </c>
      <c r="E403" s="26">
        <v>3429798.78</v>
      </c>
      <c r="F403" s="27">
        <f t="shared" si="45"/>
        <v>157.18801746764723</v>
      </c>
      <c r="G403" s="27">
        <f t="shared" si="46"/>
        <v>48.427117501104497</v>
      </c>
      <c r="H403" s="28">
        <f t="shared" si="47"/>
        <v>1247826.6199999996</v>
      </c>
      <c r="J403" s="39"/>
    </row>
    <row r="404" spans="1:10" ht="12.75" customHeight="1" x14ac:dyDescent="0.25">
      <c r="A404" s="22" t="s">
        <v>366</v>
      </c>
      <c r="B404" s="17" t="s">
        <v>148</v>
      </c>
      <c r="C404" s="18">
        <v>2241144.4700000002</v>
      </c>
      <c r="D404" s="18">
        <v>13061867</v>
      </c>
      <c r="E404" s="18">
        <v>2835792.31</v>
      </c>
      <c r="F404" s="19">
        <f t="shared" si="45"/>
        <v>126.53322210861309</v>
      </c>
      <c r="G404" s="19">
        <f t="shared" si="46"/>
        <v>21.71046688807963</v>
      </c>
      <c r="H404" s="20">
        <f t="shared" si="47"/>
        <v>594647.83999999985</v>
      </c>
      <c r="J404" s="39"/>
    </row>
    <row r="405" spans="1:10" ht="12.75" customHeight="1" x14ac:dyDescent="0.25">
      <c r="A405" s="24" t="s">
        <v>220</v>
      </c>
      <c r="B405" s="25" t="s">
        <v>4</v>
      </c>
      <c r="C405" s="26">
        <v>2239339.41</v>
      </c>
      <c r="D405" s="26">
        <v>12901867</v>
      </c>
      <c r="E405" s="26">
        <v>2784007.81</v>
      </c>
      <c r="F405" s="27">
        <f t="shared" si="45"/>
        <v>124.32272649548912</v>
      </c>
      <c r="G405" s="27">
        <f t="shared" si="46"/>
        <v>21.578332887790584</v>
      </c>
      <c r="H405" s="28">
        <f t="shared" si="47"/>
        <v>544668.39999999991</v>
      </c>
      <c r="J405" s="39"/>
    </row>
    <row r="406" spans="1:10" ht="12.75" customHeight="1" x14ac:dyDescent="0.25">
      <c r="A406" s="24" t="s">
        <v>221</v>
      </c>
      <c r="B406" s="25" t="s">
        <v>5</v>
      </c>
      <c r="C406" s="26">
        <v>1805.06</v>
      </c>
      <c r="D406" s="26">
        <v>160000</v>
      </c>
      <c r="E406" s="26">
        <v>51784.5</v>
      </c>
      <c r="F406" s="27">
        <f t="shared" si="45"/>
        <v>2868.852004919504</v>
      </c>
      <c r="G406" s="27">
        <f t="shared" si="46"/>
        <v>32.365312500000002</v>
      </c>
      <c r="H406" s="28">
        <f t="shared" si="47"/>
        <v>49979.44</v>
      </c>
      <c r="J406" s="39"/>
    </row>
    <row r="407" spans="1:10" ht="12.75" customHeight="1" x14ac:dyDescent="0.25">
      <c r="A407" s="16" t="s">
        <v>367</v>
      </c>
      <c r="B407" s="17" t="s">
        <v>149</v>
      </c>
      <c r="C407" s="18">
        <v>5274478048.8599997</v>
      </c>
      <c r="D407" s="18">
        <v>11802835107</v>
      </c>
      <c r="E407" s="18">
        <v>5665323135.5500002</v>
      </c>
      <c r="F407" s="19">
        <f t="shared" si="45"/>
        <v>107.41011874671611</v>
      </c>
      <c r="G407" s="19">
        <f t="shared" si="46"/>
        <v>47.999680451267359</v>
      </c>
      <c r="H407" s="20">
        <f t="shared" si="47"/>
        <v>390845086.69000053</v>
      </c>
      <c r="J407" s="39"/>
    </row>
    <row r="408" spans="1:10" ht="12.75" customHeight="1" x14ac:dyDescent="0.25">
      <c r="A408" s="22" t="s">
        <v>368</v>
      </c>
      <c r="B408" s="17" t="s">
        <v>150</v>
      </c>
      <c r="C408" s="18">
        <v>1765650385.6400001</v>
      </c>
      <c r="D408" s="18">
        <v>3620796753</v>
      </c>
      <c r="E408" s="18">
        <v>1672868342.0799999</v>
      </c>
      <c r="F408" s="19">
        <f t="shared" si="45"/>
        <v>94.745163350876552</v>
      </c>
      <c r="G408" s="19">
        <f t="shared" si="46"/>
        <v>46.201663782811067</v>
      </c>
      <c r="H408" s="20">
        <f t="shared" si="47"/>
        <v>-92782043.560000181</v>
      </c>
      <c r="J408" s="39"/>
    </row>
    <row r="409" spans="1:10" ht="12.75" customHeight="1" x14ac:dyDescent="0.25">
      <c r="A409" s="24" t="s">
        <v>220</v>
      </c>
      <c r="B409" s="25" t="s">
        <v>4</v>
      </c>
      <c r="C409" s="26">
        <v>1756046697.54</v>
      </c>
      <c r="D409" s="26">
        <v>3426300250</v>
      </c>
      <c r="E409" s="26">
        <v>1559990235.95</v>
      </c>
      <c r="F409" s="27">
        <f t="shared" si="45"/>
        <v>88.835350343208404</v>
      </c>
      <c r="G409" s="27">
        <f t="shared" si="46"/>
        <v>45.529875437799127</v>
      </c>
      <c r="H409" s="28">
        <f t="shared" si="47"/>
        <v>-196056461.58999991</v>
      </c>
      <c r="J409" s="39"/>
    </row>
    <row r="410" spans="1:10" ht="12.75" customHeight="1" x14ac:dyDescent="0.25">
      <c r="A410" s="24" t="s">
        <v>221</v>
      </c>
      <c r="B410" s="25" t="s">
        <v>5</v>
      </c>
      <c r="C410" s="26">
        <v>9603688.0999999996</v>
      </c>
      <c r="D410" s="26">
        <v>194496503</v>
      </c>
      <c r="E410" s="26">
        <v>112878106.13</v>
      </c>
      <c r="F410" s="27">
        <f t="shared" si="45"/>
        <v>1175.3620583533943</v>
      </c>
      <c r="G410" s="27">
        <f t="shared" si="46"/>
        <v>58.036059460668042</v>
      </c>
      <c r="H410" s="28">
        <f t="shared" si="47"/>
        <v>103274418.03</v>
      </c>
      <c r="J410" s="39"/>
    </row>
    <row r="411" spans="1:10" ht="12.75" customHeight="1" x14ac:dyDescent="0.25">
      <c r="A411" s="21">
        <v>23616</v>
      </c>
      <c r="B411" s="17" t="s">
        <v>151</v>
      </c>
      <c r="C411" s="18">
        <v>17635172.559999999</v>
      </c>
      <c r="D411" s="18">
        <v>35300000</v>
      </c>
      <c r="E411" s="18">
        <v>18374435.59</v>
      </c>
      <c r="F411" s="19">
        <f t="shared" si="45"/>
        <v>104.19198069928044</v>
      </c>
      <c r="G411" s="19">
        <f t="shared" si="46"/>
        <v>52.052225467422097</v>
      </c>
      <c r="H411" s="20">
        <f t="shared" si="47"/>
        <v>739263.03000000119</v>
      </c>
      <c r="J411" s="39"/>
    </row>
    <row r="412" spans="1:10" ht="12.75" customHeight="1" x14ac:dyDescent="0.25">
      <c r="A412" s="23">
        <v>3</v>
      </c>
      <c r="B412" s="25" t="s">
        <v>4</v>
      </c>
      <c r="C412" s="26">
        <v>17326708.359999999</v>
      </c>
      <c r="D412" s="26">
        <v>34277540</v>
      </c>
      <c r="E412" s="26">
        <v>18193957.969999999</v>
      </c>
      <c r="F412" s="27">
        <f t="shared" si="45"/>
        <v>105.00527620123225</v>
      </c>
      <c r="G412" s="27">
        <f t="shared" si="46"/>
        <v>53.078365512811011</v>
      </c>
      <c r="H412" s="28">
        <f t="shared" si="47"/>
        <v>867249.6099999994</v>
      </c>
      <c r="J412" s="39"/>
    </row>
    <row r="413" spans="1:10" ht="12.75" customHeight="1" x14ac:dyDescent="0.25">
      <c r="A413" s="23">
        <v>4</v>
      </c>
      <c r="B413" s="25" t="s">
        <v>5</v>
      </c>
      <c r="C413" s="26">
        <v>308464.2</v>
      </c>
      <c r="D413" s="26">
        <v>1022460</v>
      </c>
      <c r="E413" s="26">
        <v>180477.62</v>
      </c>
      <c r="F413" s="27">
        <f t="shared" si="45"/>
        <v>58.508449278716945</v>
      </c>
      <c r="G413" s="27">
        <f t="shared" si="46"/>
        <v>17.651313498816577</v>
      </c>
      <c r="H413" s="28">
        <f t="shared" si="47"/>
        <v>-127986.58000000002</v>
      </c>
      <c r="J413" s="39"/>
    </row>
    <row r="414" spans="1:10" ht="12.75" customHeight="1" x14ac:dyDescent="0.25">
      <c r="A414" s="22" t="s">
        <v>369</v>
      </c>
      <c r="B414" s="17" t="s">
        <v>152</v>
      </c>
      <c r="C414" s="18">
        <v>64298164.590000004</v>
      </c>
      <c r="D414" s="18">
        <v>108795719</v>
      </c>
      <c r="E414" s="18">
        <v>74635010.849999994</v>
      </c>
      <c r="F414" s="19">
        <f t="shared" si="45"/>
        <v>116.07642508291384</v>
      </c>
      <c r="G414" s="19">
        <f t="shared" si="46"/>
        <v>68.601054835622705</v>
      </c>
      <c r="H414" s="20">
        <f t="shared" si="47"/>
        <v>10336846.25999999</v>
      </c>
      <c r="J414" s="39"/>
    </row>
    <row r="415" spans="1:10" ht="12.75" customHeight="1" x14ac:dyDescent="0.25">
      <c r="A415" s="24" t="s">
        <v>220</v>
      </c>
      <c r="B415" s="25" t="s">
        <v>4</v>
      </c>
      <c r="C415" s="26">
        <v>63070823.670000002</v>
      </c>
      <c r="D415" s="26">
        <v>98748419</v>
      </c>
      <c r="E415" s="26">
        <v>74456935.049999997</v>
      </c>
      <c r="F415" s="27">
        <f t="shared" si="45"/>
        <v>118.05289786538155</v>
      </c>
      <c r="G415" s="27">
        <f t="shared" si="46"/>
        <v>75.400635072446065</v>
      </c>
      <c r="H415" s="28">
        <f t="shared" si="47"/>
        <v>11386111.379999995</v>
      </c>
      <c r="J415" s="39"/>
    </row>
    <row r="416" spans="1:10" ht="12.75" customHeight="1" x14ac:dyDescent="0.25">
      <c r="A416" s="24" t="s">
        <v>221</v>
      </c>
      <c r="B416" s="25" t="s">
        <v>5</v>
      </c>
      <c r="C416" s="26">
        <v>1227340.92</v>
      </c>
      <c r="D416" s="26">
        <v>10047300</v>
      </c>
      <c r="E416" s="26">
        <v>178075.8</v>
      </c>
      <c r="F416" s="27">
        <f t="shared" si="45"/>
        <v>14.509073811374268</v>
      </c>
      <c r="G416" s="27">
        <f t="shared" si="46"/>
        <v>1.7723746678212056</v>
      </c>
      <c r="H416" s="28">
        <f t="shared" si="47"/>
        <v>-1049265.1199999999</v>
      </c>
      <c r="J416" s="39"/>
    </row>
    <row r="417" spans="1:10" ht="12.75" customHeight="1" x14ac:dyDescent="0.25">
      <c r="A417" s="22" t="s">
        <v>370</v>
      </c>
      <c r="B417" s="17" t="s">
        <v>153</v>
      </c>
      <c r="C417" s="18">
        <v>86210301.359999999</v>
      </c>
      <c r="D417" s="18">
        <v>232908650</v>
      </c>
      <c r="E417" s="18">
        <v>87209895.040000007</v>
      </c>
      <c r="F417" s="19">
        <f t="shared" si="45"/>
        <v>101.15948287412412</v>
      </c>
      <c r="G417" s="19">
        <f t="shared" si="46"/>
        <v>37.44381972932306</v>
      </c>
      <c r="H417" s="20">
        <f t="shared" si="47"/>
        <v>999593.68000000715</v>
      </c>
      <c r="J417" s="39"/>
    </row>
    <row r="418" spans="1:10" ht="12.75" customHeight="1" x14ac:dyDescent="0.25">
      <c r="A418" s="24" t="s">
        <v>220</v>
      </c>
      <c r="B418" s="25" t="s">
        <v>4</v>
      </c>
      <c r="C418" s="26">
        <v>85918634.359999999</v>
      </c>
      <c r="D418" s="26">
        <v>193382152</v>
      </c>
      <c r="E418" s="26">
        <v>86424140.040000007</v>
      </c>
      <c r="F418" s="27">
        <f t="shared" si="45"/>
        <v>100.58835395111372</v>
      </c>
      <c r="G418" s="27">
        <f t="shared" si="46"/>
        <v>44.690856496415456</v>
      </c>
      <c r="H418" s="28">
        <f t="shared" si="47"/>
        <v>505505.68000000715</v>
      </c>
      <c r="J418" s="39"/>
    </row>
    <row r="419" spans="1:10" ht="12.75" customHeight="1" x14ac:dyDescent="0.25">
      <c r="A419" s="24" t="s">
        <v>221</v>
      </c>
      <c r="B419" s="25" t="s">
        <v>5</v>
      </c>
      <c r="C419" s="26">
        <v>291667</v>
      </c>
      <c r="D419" s="26">
        <v>39526498</v>
      </c>
      <c r="E419" s="26">
        <v>785755</v>
      </c>
      <c r="F419" s="27">
        <f t="shared" si="45"/>
        <v>269.40140639839268</v>
      </c>
      <c r="G419" s="27">
        <f t="shared" si="46"/>
        <v>1.98791959763296</v>
      </c>
      <c r="H419" s="28">
        <f t="shared" si="47"/>
        <v>494088</v>
      </c>
      <c r="J419" s="39"/>
    </row>
    <row r="420" spans="1:10" ht="12.75" customHeight="1" x14ac:dyDescent="0.25">
      <c r="A420" s="22" t="s">
        <v>371</v>
      </c>
      <c r="B420" s="17" t="s">
        <v>154</v>
      </c>
      <c r="C420" s="18">
        <v>418123567.82999998</v>
      </c>
      <c r="D420" s="18">
        <v>1044508023</v>
      </c>
      <c r="E420" s="18">
        <v>477768122.95999998</v>
      </c>
      <c r="F420" s="19">
        <f t="shared" si="45"/>
        <v>114.26481540840821</v>
      </c>
      <c r="G420" s="19">
        <f t="shared" si="46"/>
        <v>45.740972059531991</v>
      </c>
      <c r="H420" s="20">
        <f t="shared" si="47"/>
        <v>59644555.129999995</v>
      </c>
      <c r="J420" s="39"/>
    </row>
    <row r="421" spans="1:10" ht="12.75" customHeight="1" x14ac:dyDescent="0.25">
      <c r="A421" s="24" t="s">
        <v>220</v>
      </c>
      <c r="B421" s="25" t="s">
        <v>4</v>
      </c>
      <c r="C421" s="26">
        <v>392358121.99000001</v>
      </c>
      <c r="D421" s="26">
        <v>843099034</v>
      </c>
      <c r="E421" s="26">
        <v>438982546.47000003</v>
      </c>
      <c r="F421" s="27">
        <f t="shared" si="45"/>
        <v>111.88312968864406</v>
      </c>
      <c r="G421" s="27">
        <f t="shared" si="46"/>
        <v>52.067732112951283</v>
      </c>
      <c r="H421" s="28">
        <f t="shared" si="47"/>
        <v>46624424.480000019</v>
      </c>
      <c r="J421" s="39"/>
    </row>
    <row r="422" spans="1:10" ht="12.75" customHeight="1" x14ac:dyDescent="0.25">
      <c r="A422" s="24" t="s">
        <v>221</v>
      </c>
      <c r="B422" s="25" t="s">
        <v>5</v>
      </c>
      <c r="C422" s="26">
        <v>25765445.84</v>
      </c>
      <c r="D422" s="26">
        <v>201408989</v>
      </c>
      <c r="E422" s="26">
        <v>38785576.490000002</v>
      </c>
      <c r="F422" s="27">
        <f t="shared" si="45"/>
        <v>150.5333023571697</v>
      </c>
      <c r="G422" s="27">
        <f t="shared" si="46"/>
        <v>19.257122873497966</v>
      </c>
      <c r="H422" s="28">
        <f t="shared" si="47"/>
        <v>13020130.650000002</v>
      </c>
      <c r="J422" s="39"/>
    </row>
    <row r="423" spans="1:10" ht="12.75" customHeight="1" x14ac:dyDescent="0.25">
      <c r="A423" s="22" t="s">
        <v>372</v>
      </c>
      <c r="B423" s="17" t="s">
        <v>155</v>
      </c>
      <c r="C423" s="18">
        <v>174002565.53</v>
      </c>
      <c r="D423" s="18">
        <v>425769283</v>
      </c>
      <c r="E423" s="18">
        <v>222103097.09999999</v>
      </c>
      <c r="F423" s="19">
        <f t="shared" si="45"/>
        <v>127.64357607227745</v>
      </c>
      <c r="G423" s="19">
        <f t="shared" si="46"/>
        <v>52.165129324277714</v>
      </c>
      <c r="H423" s="20">
        <f t="shared" si="47"/>
        <v>48100531.569999993</v>
      </c>
      <c r="J423" s="39"/>
    </row>
    <row r="424" spans="1:10" ht="12.75" customHeight="1" x14ac:dyDescent="0.25">
      <c r="A424" s="24" t="s">
        <v>220</v>
      </c>
      <c r="B424" s="25" t="s">
        <v>4</v>
      </c>
      <c r="C424" s="26">
        <v>173151734.21000001</v>
      </c>
      <c r="D424" s="26">
        <v>366757726</v>
      </c>
      <c r="E424" s="26">
        <v>187629368.13</v>
      </c>
      <c r="F424" s="27">
        <f t="shared" si="45"/>
        <v>108.36124107335903</v>
      </c>
      <c r="G424" s="27">
        <f t="shared" si="46"/>
        <v>51.158940856231617</v>
      </c>
      <c r="H424" s="28">
        <f t="shared" si="47"/>
        <v>14477633.919999987</v>
      </c>
      <c r="J424" s="39"/>
    </row>
    <row r="425" spans="1:10" ht="12.75" customHeight="1" x14ac:dyDescent="0.25">
      <c r="A425" s="24" t="s">
        <v>221</v>
      </c>
      <c r="B425" s="25" t="s">
        <v>5</v>
      </c>
      <c r="C425" s="26">
        <v>850831.32</v>
      </c>
      <c r="D425" s="26">
        <v>59011557</v>
      </c>
      <c r="E425" s="26">
        <v>34473728.969999999</v>
      </c>
      <c r="F425" s="27">
        <f t="shared" si="45"/>
        <v>4051.7700935127777</v>
      </c>
      <c r="G425" s="27">
        <f t="shared" si="46"/>
        <v>58.418605985942719</v>
      </c>
      <c r="H425" s="28">
        <f t="shared" si="47"/>
        <v>33622897.649999999</v>
      </c>
      <c r="J425" s="39"/>
    </row>
    <row r="426" spans="1:10" ht="12.75" customHeight="1" x14ac:dyDescent="0.25">
      <c r="A426" s="22" t="s">
        <v>373</v>
      </c>
      <c r="B426" s="17" t="s">
        <v>156</v>
      </c>
      <c r="C426" s="18">
        <v>498464025.14999998</v>
      </c>
      <c r="D426" s="18">
        <v>1200684246</v>
      </c>
      <c r="E426" s="18">
        <v>544632963.36000001</v>
      </c>
      <c r="F426" s="19">
        <f t="shared" si="45"/>
        <v>109.26224077978479</v>
      </c>
      <c r="G426" s="19">
        <f t="shared" si="46"/>
        <v>45.360215658230601</v>
      </c>
      <c r="H426" s="20">
        <f t="shared" si="47"/>
        <v>46168938.210000038</v>
      </c>
      <c r="J426" s="39"/>
    </row>
    <row r="427" spans="1:10" ht="12.75" customHeight="1" x14ac:dyDescent="0.25">
      <c r="A427" s="24" t="s">
        <v>220</v>
      </c>
      <c r="B427" s="25" t="s">
        <v>4</v>
      </c>
      <c r="C427" s="26">
        <v>488955389.72000003</v>
      </c>
      <c r="D427" s="26">
        <v>1099869856</v>
      </c>
      <c r="E427" s="26">
        <v>529316775.48000002</v>
      </c>
      <c r="F427" s="27">
        <f t="shared" si="45"/>
        <v>108.25461516706318</v>
      </c>
      <c r="G427" s="27">
        <f t="shared" si="46"/>
        <v>48.125400709227186</v>
      </c>
      <c r="H427" s="28">
        <f t="shared" si="47"/>
        <v>40361385.75999999</v>
      </c>
      <c r="J427" s="39"/>
    </row>
    <row r="428" spans="1:10" ht="12.75" customHeight="1" x14ac:dyDescent="0.25">
      <c r="A428" s="24" t="s">
        <v>221</v>
      </c>
      <c r="B428" s="25" t="s">
        <v>5</v>
      </c>
      <c r="C428" s="26">
        <v>9508635.4299999997</v>
      </c>
      <c r="D428" s="26">
        <v>100814390</v>
      </c>
      <c r="E428" s="26">
        <v>15316187.880000001</v>
      </c>
      <c r="F428" s="27">
        <f t="shared" si="45"/>
        <v>161.07661286157861</v>
      </c>
      <c r="G428" s="27">
        <f t="shared" si="46"/>
        <v>15.192461988809336</v>
      </c>
      <c r="H428" s="28">
        <f t="shared" si="47"/>
        <v>5807552.4500000011</v>
      </c>
      <c r="J428" s="39"/>
    </row>
    <row r="429" spans="1:10" ht="12.75" customHeight="1" x14ac:dyDescent="0.25">
      <c r="A429" s="22" t="s">
        <v>374</v>
      </c>
      <c r="B429" s="17" t="s">
        <v>157</v>
      </c>
      <c r="C429" s="18">
        <v>382556643.20999998</v>
      </c>
      <c r="D429" s="18">
        <v>824534081</v>
      </c>
      <c r="E429" s="18">
        <v>433793950.23000002</v>
      </c>
      <c r="F429" s="19">
        <f t="shared" si="45"/>
        <v>113.39339099958433</v>
      </c>
      <c r="G429" s="19">
        <f t="shared" si="46"/>
        <v>52.610796839821596</v>
      </c>
      <c r="H429" s="20">
        <f t="shared" si="47"/>
        <v>51237307.020000041</v>
      </c>
      <c r="J429" s="39"/>
    </row>
    <row r="430" spans="1:10" ht="12.75" customHeight="1" x14ac:dyDescent="0.25">
      <c r="A430" s="24" t="s">
        <v>220</v>
      </c>
      <c r="B430" s="25" t="s">
        <v>4</v>
      </c>
      <c r="C430" s="26">
        <v>373874008.13</v>
      </c>
      <c r="D430" s="26">
        <v>781857078</v>
      </c>
      <c r="E430" s="26">
        <v>428233063.16000003</v>
      </c>
      <c r="F430" s="27">
        <f t="shared" si="45"/>
        <v>114.53940467856722</v>
      </c>
      <c r="G430" s="27">
        <f t="shared" si="46"/>
        <v>54.771271528989082</v>
      </c>
      <c r="H430" s="28">
        <f t="shared" si="47"/>
        <v>54359055.030000031</v>
      </c>
      <c r="J430" s="39"/>
    </row>
    <row r="431" spans="1:10" ht="12.75" customHeight="1" x14ac:dyDescent="0.25">
      <c r="A431" s="24" t="s">
        <v>221</v>
      </c>
      <c r="B431" s="25" t="s">
        <v>5</v>
      </c>
      <c r="C431" s="26">
        <v>8682635.0800000001</v>
      </c>
      <c r="D431" s="26">
        <v>42677003</v>
      </c>
      <c r="E431" s="26">
        <v>5560887.0700000003</v>
      </c>
      <c r="F431" s="27">
        <f t="shared" ref="F431:F493" si="48">IF(C431=0,"x",E431/C431*100)</f>
        <v>64.046076090531727</v>
      </c>
      <c r="G431" s="27">
        <f t="shared" ref="G431:G493" si="49">IF(D431=0,"x",E431/D431*100)</f>
        <v>13.03017240924814</v>
      </c>
      <c r="H431" s="28">
        <f t="shared" si="47"/>
        <v>-3121748.01</v>
      </c>
      <c r="J431" s="39"/>
    </row>
    <row r="432" spans="1:10" ht="12.75" customHeight="1" x14ac:dyDescent="0.25">
      <c r="A432" s="22" t="s">
        <v>375</v>
      </c>
      <c r="B432" s="17" t="s">
        <v>158</v>
      </c>
      <c r="C432" s="18">
        <v>482376573.23000002</v>
      </c>
      <c r="D432" s="18">
        <v>1054877143</v>
      </c>
      <c r="E432" s="18">
        <v>535086508.22000003</v>
      </c>
      <c r="F432" s="19">
        <f t="shared" si="48"/>
        <v>110.92713409298747</v>
      </c>
      <c r="G432" s="19">
        <f t="shared" si="49"/>
        <v>50.725007340499374</v>
      </c>
      <c r="H432" s="20">
        <f t="shared" ref="H432:H494" si="50">+E432-C432</f>
        <v>52709934.99000001</v>
      </c>
      <c r="J432" s="39"/>
    </row>
    <row r="433" spans="1:10" ht="12.75" customHeight="1" x14ac:dyDescent="0.25">
      <c r="A433" s="24" t="s">
        <v>220</v>
      </c>
      <c r="B433" s="25" t="s">
        <v>4</v>
      </c>
      <c r="C433" s="26">
        <v>477971105.62</v>
      </c>
      <c r="D433" s="26">
        <v>996511455</v>
      </c>
      <c r="E433" s="26">
        <v>530256173.00999999</v>
      </c>
      <c r="F433" s="27">
        <f t="shared" si="48"/>
        <v>110.93895986080129</v>
      </c>
      <c r="G433" s="27">
        <f t="shared" si="49"/>
        <v>53.211247131123038</v>
      </c>
      <c r="H433" s="28">
        <f t="shared" si="50"/>
        <v>52285067.389999986</v>
      </c>
      <c r="J433" s="39"/>
    </row>
    <row r="434" spans="1:10" ht="12.75" customHeight="1" x14ac:dyDescent="0.25">
      <c r="A434" s="24" t="s">
        <v>221</v>
      </c>
      <c r="B434" s="25" t="s">
        <v>5</v>
      </c>
      <c r="C434" s="26">
        <v>4405467.6100000003</v>
      </c>
      <c r="D434" s="26">
        <v>58365688</v>
      </c>
      <c r="E434" s="26">
        <v>4830335.21</v>
      </c>
      <c r="F434" s="27">
        <f t="shared" si="48"/>
        <v>109.64409768977963</v>
      </c>
      <c r="G434" s="27">
        <f t="shared" si="49"/>
        <v>8.2759843591666389</v>
      </c>
      <c r="H434" s="28">
        <f t="shared" si="50"/>
        <v>424867.59999999963</v>
      </c>
      <c r="J434" s="39"/>
    </row>
    <row r="435" spans="1:10" ht="12.75" customHeight="1" x14ac:dyDescent="0.25">
      <c r="A435" s="22" t="s">
        <v>376</v>
      </c>
      <c r="B435" s="17" t="s">
        <v>159</v>
      </c>
      <c r="C435" s="18">
        <v>26911961.34</v>
      </c>
      <c r="D435" s="18">
        <v>60877300</v>
      </c>
      <c r="E435" s="18">
        <v>29926102.530000001</v>
      </c>
      <c r="F435" s="19">
        <f t="shared" si="48"/>
        <v>111.2000056477489</v>
      </c>
      <c r="G435" s="19">
        <f t="shared" si="49"/>
        <v>49.158064713776724</v>
      </c>
      <c r="H435" s="20">
        <f t="shared" si="50"/>
        <v>3014141.1900000013</v>
      </c>
      <c r="J435" s="39"/>
    </row>
    <row r="436" spans="1:10" ht="12.75" customHeight="1" x14ac:dyDescent="0.25">
      <c r="A436" s="24" t="s">
        <v>220</v>
      </c>
      <c r="B436" s="25" t="s">
        <v>4</v>
      </c>
      <c r="C436" s="26">
        <v>25623113.559999999</v>
      </c>
      <c r="D436" s="26">
        <v>58787300</v>
      </c>
      <c r="E436" s="26">
        <v>28770108.039999999</v>
      </c>
      <c r="F436" s="27">
        <f t="shared" si="48"/>
        <v>112.28185822394646</v>
      </c>
      <c r="G436" s="27">
        <f t="shared" si="49"/>
        <v>48.939325398512942</v>
      </c>
      <c r="H436" s="28">
        <f t="shared" si="50"/>
        <v>3146994.4800000004</v>
      </c>
      <c r="J436" s="39"/>
    </row>
    <row r="437" spans="1:10" ht="12.75" customHeight="1" x14ac:dyDescent="0.25">
      <c r="A437" s="24" t="s">
        <v>221</v>
      </c>
      <c r="B437" s="25" t="s">
        <v>5</v>
      </c>
      <c r="C437" s="26">
        <v>1288847.78</v>
      </c>
      <c r="D437" s="26">
        <v>2090000</v>
      </c>
      <c r="E437" s="26">
        <v>1155994.49</v>
      </c>
      <c r="F437" s="27">
        <f t="shared" si="48"/>
        <v>89.692088386108708</v>
      </c>
      <c r="G437" s="27">
        <f t="shared" si="49"/>
        <v>55.310741148325363</v>
      </c>
      <c r="H437" s="28">
        <f t="shared" si="50"/>
        <v>-132853.29000000004</v>
      </c>
      <c r="J437" s="39"/>
    </row>
    <row r="438" spans="1:10" ht="12.75" customHeight="1" x14ac:dyDescent="0.25">
      <c r="A438" s="22" t="s">
        <v>377</v>
      </c>
      <c r="B438" s="17" t="s">
        <v>160</v>
      </c>
      <c r="C438" s="18">
        <v>88997459.489999995</v>
      </c>
      <c r="D438" s="18">
        <v>223774712</v>
      </c>
      <c r="E438" s="18">
        <v>109468104.8</v>
      </c>
      <c r="F438" s="19">
        <f t="shared" si="48"/>
        <v>123.00138164314696</v>
      </c>
      <c r="G438" s="19">
        <f t="shared" si="49"/>
        <v>48.918889816289877</v>
      </c>
      <c r="H438" s="20">
        <f t="shared" si="50"/>
        <v>20470645.310000002</v>
      </c>
      <c r="J438" s="39"/>
    </row>
    <row r="439" spans="1:10" ht="12.75" customHeight="1" x14ac:dyDescent="0.25">
      <c r="A439" s="24" t="s">
        <v>220</v>
      </c>
      <c r="B439" s="25" t="s">
        <v>4</v>
      </c>
      <c r="C439" s="26">
        <v>88897335.730000004</v>
      </c>
      <c r="D439" s="26">
        <v>208621712</v>
      </c>
      <c r="E439" s="26">
        <v>107423862.65000001</v>
      </c>
      <c r="F439" s="27">
        <f t="shared" si="48"/>
        <v>120.8403623886648</v>
      </c>
      <c r="G439" s="27">
        <f t="shared" si="49"/>
        <v>51.492177693374508</v>
      </c>
      <c r="H439" s="28">
        <f t="shared" si="50"/>
        <v>18526526.920000002</v>
      </c>
      <c r="J439" s="39"/>
    </row>
    <row r="440" spans="1:10" ht="12.75" customHeight="1" x14ac:dyDescent="0.25">
      <c r="A440" s="24" t="s">
        <v>221</v>
      </c>
      <c r="B440" s="25" t="s">
        <v>5</v>
      </c>
      <c r="C440" s="26">
        <v>100123.76</v>
      </c>
      <c r="D440" s="26">
        <v>15153000</v>
      </c>
      <c r="E440" s="26">
        <v>2044242.15</v>
      </c>
      <c r="F440" s="27">
        <f t="shared" si="48"/>
        <v>2041.7153231161117</v>
      </c>
      <c r="G440" s="27">
        <f t="shared" si="49"/>
        <v>13.490676103741833</v>
      </c>
      <c r="H440" s="28">
        <f t="shared" si="50"/>
        <v>1944118.39</v>
      </c>
      <c r="J440" s="39"/>
    </row>
    <row r="441" spans="1:10" ht="12.75" customHeight="1" x14ac:dyDescent="0.25">
      <c r="A441" s="22" t="s">
        <v>378</v>
      </c>
      <c r="B441" s="17" t="s">
        <v>161</v>
      </c>
      <c r="C441" s="18">
        <v>4352910.07</v>
      </c>
      <c r="D441" s="18">
        <v>0</v>
      </c>
      <c r="E441" s="18"/>
      <c r="F441" s="19">
        <f t="shared" si="48"/>
        <v>0</v>
      </c>
      <c r="G441" s="19" t="str">
        <f t="shared" si="49"/>
        <v>x</v>
      </c>
      <c r="H441" s="20">
        <f t="shared" si="50"/>
        <v>-4352910.07</v>
      </c>
      <c r="J441" s="39"/>
    </row>
    <row r="442" spans="1:10" ht="12.75" customHeight="1" x14ac:dyDescent="0.25">
      <c r="A442" s="24" t="s">
        <v>220</v>
      </c>
      <c r="B442" s="25" t="s">
        <v>4</v>
      </c>
      <c r="C442" s="26">
        <v>4352910.07</v>
      </c>
      <c r="D442" s="26">
        <v>0</v>
      </c>
      <c r="E442" s="26"/>
      <c r="F442" s="27">
        <f t="shared" si="48"/>
        <v>0</v>
      </c>
      <c r="G442" s="27" t="str">
        <f t="shared" si="49"/>
        <v>x</v>
      </c>
      <c r="H442" s="28">
        <f t="shared" si="50"/>
        <v>-4352910.07</v>
      </c>
      <c r="J442" s="39"/>
    </row>
    <row r="443" spans="1:10" ht="12.75" customHeight="1" x14ac:dyDescent="0.25">
      <c r="A443" s="22" t="s">
        <v>379</v>
      </c>
      <c r="B443" s="17" t="s">
        <v>162</v>
      </c>
      <c r="C443" s="18">
        <v>264741224</v>
      </c>
      <c r="D443" s="18">
        <v>602420333</v>
      </c>
      <c r="E443" s="18">
        <v>315121881.89999998</v>
      </c>
      <c r="F443" s="19">
        <f t="shared" si="48"/>
        <v>119.03015221384636</v>
      </c>
      <c r="G443" s="19">
        <f t="shared" si="49"/>
        <v>52.3093037598384</v>
      </c>
      <c r="H443" s="20">
        <f t="shared" si="50"/>
        <v>50380657.899999976</v>
      </c>
      <c r="J443" s="39"/>
    </row>
    <row r="444" spans="1:10" ht="12.75" customHeight="1" x14ac:dyDescent="0.25">
      <c r="A444" s="24" t="s">
        <v>220</v>
      </c>
      <c r="B444" s="25" t="s">
        <v>4</v>
      </c>
      <c r="C444" s="26">
        <v>262813980.99000001</v>
      </c>
      <c r="D444" s="26">
        <v>558341535</v>
      </c>
      <c r="E444" s="26">
        <v>287812401.31999999</v>
      </c>
      <c r="F444" s="27">
        <f t="shared" si="48"/>
        <v>109.51183047257717</v>
      </c>
      <c r="G444" s="27">
        <f t="shared" si="49"/>
        <v>51.547732575546256</v>
      </c>
      <c r="H444" s="28">
        <f t="shared" si="50"/>
        <v>24998420.329999983</v>
      </c>
      <c r="J444" s="39"/>
    </row>
    <row r="445" spans="1:10" ht="12.75" customHeight="1" x14ac:dyDescent="0.25">
      <c r="A445" s="24" t="s">
        <v>221</v>
      </c>
      <c r="B445" s="25" t="s">
        <v>5</v>
      </c>
      <c r="C445" s="26">
        <v>1927243.01</v>
      </c>
      <c r="D445" s="26">
        <v>44078798</v>
      </c>
      <c r="E445" s="26">
        <v>27309480.579999998</v>
      </c>
      <c r="F445" s="27">
        <f t="shared" si="48"/>
        <v>1417.0232004110367</v>
      </c>
      <c r="G445" s="27">
        <f t="shared" si="49"/>
        <v>61.956046487474538</v>
      </c>
      <c r="H445" s="28">
        <f t="shared" si="50"/>
        <v>25382237.569999997</v>
      </c>
      <c r="J445" s="39"/>
    </row>
    <row r="446" spans="1:10" ht="12.75" customHeight="1" x14ac:dyDescent="0.25">
      <c r="A446" s="22" t="s">
        <v>380</v>
      </c>
      <c r="B446" s="17" t="s">
        <v>163</v>
      </c>
      <c r="C446" s="18">
        <v>905454688.77999997</v>
      </c>
      <c r="D446" s="18">
        <v>2134137828</v>
      </c>
      <c r="E446" s="18">
        <v>1047091243.97</v>
      </c>
      <c r="F446" s="19">
        <f t="shared" si="48"/>
        <v>115.64258896056296</v>
      </c>
      <c r="G446" s="19">
        <f t="shared" si="49"/>
        <v>49.063899727192315</v>
      </c>
      <c r="H446" s="20">
        <f t="shared" si="50"/>
        <v>141636555.19000006</v>
      </c>
      <c r="J446" s="39"/>
    </row>
    <row r="447" spans="1:10" ht="12.75" customHeight="1" x14ac:dyDescent="0.25">
      <c r="A447" s="24" t="s">
        <v>220</v>
      </c>
      <c r="B447" s="25" t="s">
        <v>4</v>
      </c>
      <c r="C447" s="26">
        <v>861891374.11000001</v>
      </c>
      <c r="D447" s="26">
        <v>2078529767</v>
      </c>
      <c r="E447" s="26">
        <v>1022148255.55</v>
      </c>
      <c r="F447" s="27">
        <f t="shared" si="48"/>
        <v>118.59362864670541</v>
      </c>
      <c r="G447" s="27">
        <f t="shared" si="49"/>
        <v>49.176503111874844</v>
      </c>
      <c r="H447" s="28">
        <f t="shared" si="50"/>
        <v>160256881.43999994</v>
      </c>
      <c r="J447" s="39"/>
    </row>
    <row r="448" spans="1:10" ht="12.75" customHeight="1" x14ac:dyDescent="0.25">
      <c r="A448" s="24" t="s">
        <v>221</v>
      </c>
      <c r="B448" s="25" t="s">
        <v>5</v>
      </c>
      <c r="C448" s="26">
        <v>43563314.670000002</v>
      </c>
      <c r="D448" s="26">
        <v>55608061</v>
      </c>
      <c r="E448" s="26">
        <v>24942988.420000002</v>
      </c>
      <c r="F448" s="27">
        <f t="shared" si="48"/>
        <v>57.256865344034665</v>
      </c>
      <c r="G448" s="27">
        <f t="shared" si="49"/>
        <v>44.854986797687488</v>
      </c>
      <c r="H448" s="28">
        <f t="shared" si="50"/>
        <v>-18620326.25</v>
      </c>
      <c r="J448" s="39"/>
    </row>
    <row r="449" spans="1:10" ht="12.75" customHeight="1" x14ac:dyDescent="0.25">
      <c r="A449" s="21">
        <v>38655</v>
      </c>
      <c r="B449" s="17" t="s">
        <v>164</v>
      </c>
      <c r="C449" s="18">
        <v>7375880.7800000003</v>
      </c>
      <c r="D449" s="18">
        <v>21855477</v>
      </c>
      <c r="E449" s="18">
        <v>7874862.8300000001</v>
      </c>
      <c r="F449" s="19">
        <f t="shared" si="48"/>
        <v>106.76505037002508</v>
      </c>
      <c r="G449" s="19">
        <f t="shared" si="49"/>
        <v>36.031530357356189</v>
      </c>
      <c r="H449" s="20">
        <f t="shared" si="50"/>
        <v>498982.04999999981</v>
      </c>
      <c r="J449" s="39"/>
    </row>
    <row r="450" spans="1:10" ht="12.75" customHeight="1" x14ac:dyDescent="0.25">
      <c r="A450" s="24" t="s">
        <v>220</v>
      </c>
      <c r="B450" s="25" t="s">
        <v>4</v>
      </c>
      <c r="C450" s="26">
        <v>7230793.5599999996</v>
      </c>
      <c r="D450" s="26">
        <v>18367968</v>
      </c>
      <c r="E450" s="26">
        <v>7754758.3200000003</v>
      </c>
      <c r="F450" s="27">
        <f t="shared" si="48"/>
        <v>107.24629676746021</v>
      </c>
      <c r="G450" s="27">
        <f t="shared" si="49"/>
        <v>42.218923290807133</v>
      </c>
      <c r="H450" s="28">
        <f t="shared" si="50"/>
        <v>523964.76000000071</v>
      </c>
      <c r="J450" s="39"/>
    </row>
    <row r="451" spans="1:10" ht="12.75" customHeight="1" x14ac:dyDescent="0.25">
      <c r="A451" s="24" t="s">
        <v>221</v>
      </c>
      <c r="B451" s="25" t="s">
        <v>5</v>
      </c>
      <c r="C451" s="26">
        <v>145087.22</v>
      </c>
      <c r="D451" s="26">
        <v>3487509</v>
      </c>
      <c r="E451" s="26">
        <v>120104.51</v>
      </c>
      <c r="F451" s="27">
        <f t="shared" si="48"/>
        <v>82.780902411666574</v>
      </c>
      <c r="G451" s="27">
        <f t="shared" si="49"/>
        <v>3.4438480302129681</v>
      </c>
      <c r="H451" s="28">
        <f t="shared" si="50"/>
        <v>-24982.710000000006</v>
      </c>
      <c r="J451" s="39"/>
    </row>
    <row r="452" spans="1:10" ht="12.75" customHeight="1" x14ac:dyDescent="0.25">
      <c r="A452" s="22" t="s">
        <v>381</v>
      </c>
      <c r="B452" s="17" t="s">
        <v>165</v>
      </c>
      <c r="C452" s="18">
        <v>2364737.56</v>
      </c>
      <c r="D452" s="18">
        <v>0</v>
      </c>
      <c r="E452" s="18"/>
      <c r="F452" s="19">
        <f t="shared" si="48"/>
        <v>0</v>
      </c>
      <c r="G452" s="19" t="str">
        <f t="shared" si="49"/>
        <v>x</v>
      </c>
      <c r="H452" s="20">
        <f t="shared" si="50"/>
        <v>-2364737.56</v>
      </c>
      <c r="J452" s="39"/>
    </row>
    <row r="453" spans="1:10" ht="12.75" customHeight="1" x14ac:dyDescent="0.25">
      <c r="A453" s="24" t="s">
        <v>220</v>
      </c>
      <c r="B453" s="25" t="s">
        <v>4</v>
      </c>
      <c r="C453" s="26">
        <v>2023693.95</v>
      </c>
      <c r="D453" s="26">
        <v>0</v>
      </c>
      <c r="E453" s="26"/>
      <c r="F453" s="27">
        <f t="shared" si="48"/>
        <v>0</v>
      </c>
      <c r="G453" s="27" t="str">
        <f t="shared" si="49"/>
        <v>x</v>
      </c>
      <c r="H453" s="28">
        <f t="shared" si="50"/>
        <v>-2023693.95</v>
      </c>
      <c r="J453" s="39"/>
    </row>
    <row r="454" spans="1:10" ht="12.75" customHeight="1" x14ac:dyDescent="0.25">
      <c r="A454" s="24" t="s">
        <v>221</v>
      </c>
      <c r="B454" s="25" t="s">
        <v>5</v>
      </c>
      <c r="C454" s="26">
        <v>341043.61</v>
      </c>
      <c r="D454" s="26">
        <v>0</v>
      </c>
      <c r="E454" s="26"/>
      <c r="F454" s="27">
        <f t="shared" si="48"/>
        <v>0</v>
      </c>
      <c r="G454" s="27" t="str">
        <f t="shared" si="49"/>
        <v>x</v>
      </c>
      <c r="H454" s="28">
        <f t="shared" si="50"/>
        <v>-341043.61</v>
      </c>
      <c r="J454" s="39"/>
    </row>
    <row r="455" spans="1:10" ht="12.75" customHeight="1" x14ac:dyDescent="0.25">
      <c r="A455" s="22" t="s">
        <v>382</v>
      </c>
      <c r="B455" s="17" t="s">
        <v>166</v>
      </c>
      <c r="C455" s="18">
        <v>2060020.37</v>
      </c>
      <c r="D455" s="18">
        <v>0</v>
      </c>
      <c r="E455" s="18"/>
      <c r="F455" s="19">
        <f t="shared" si="48"/>
        <v>0</v>
      </c>
      <c r="G455" s="19" t="str">
        <f t="shared" si="49"/>
        <v>x</v>
      </c>
      <c r="H455" s="20">
        <f t="shared" si="50"/>
        <v>-2060020.37</v>
      </c>
      <c r="J455" s="39"/>
    </row>
    <row r="456" spans="1:10" ht="12.75" customHeight="1" x14ac:dyDescent="0.25">
      <c r="A456" s="24" t="s">
        <v>220</v>
      </c>
      <c r="B456" s="25" t="s">
        <v>4</v>
      </c>
      <c r="C456" s="26">
        <v>2058245.37</v>
      </c>
      <c r="D456" s="26">
        <v>0</v>
      </c>
      <c r="E456" s="26"/>
      <c r="F456" s="27">
        <f t="shared" si="48"/>
        <v>0</v>
      </c>
      <c r="G456" s="27" t="str">
        <f t="shared" si="49"/>
        <v>x</v>
      </c>
      <c r="H456" s="28">
        <f t="shared" si="50"/>
        <v>-2058245.37</v>
      </c>
      <c r="J456" s="39"/>
    </row>
    <row r="457" spans="1:10" ht="12.75" customHeight="1" x14ac:dyDescent="0.25">
      <c r="A457" s="24" t="s">
        <v>221</v>
      </c>
      <c r="B457" s="25" t="s">
        <v>5</v>
      </c>
      <c r="C457" s="26">
        <v>1775</v>
      </c>
      <c r="D457" s="26">
        <v>0</v>
      </c>
      <c r="E457" s="26"/>
      <c r="F457" s="27">
        <f t="shared" si="48"/>
        <v>0</v>
      </c>
      <c r="G457" s="27" t="str">
        <f t="shared" si="49"/>
        <v>x</v>
      </c>
      <c r="H457" s="28">
        <f t="shared" si="50"/>
        <v>-1775</v>
      </c>
      <c r="J457" s="39"/>
    </row>
    <row r="458" spans="1:10" ht="12.75" customHeight="1" x14ac:dyDescent="0.25">
      <c r="A458" s="22" t="s">
        <v>383</v>
      </c>
      <c r="B458" s="17" t="s">
        <v>167</v>
      </c>
      <c r="C458" s="18">
        <v>2738889.47</v>
      </c>
      <c r="D458" s="18">
        <v>25749795</v>
      </c>
      <c r="E458" s="18">
        <v>5511119.4699999997</v>
      </c>
      <c r="F458" s="19">
        <f t="shared" si="48"/>
        <v>201.21730103989916</v>
      </c>
      <c r="G458" s="19">
        <f t="shared" si="49"/>
        <v>21.402576098178645</v>
      </c>
      <c r="H458" s="20">
        <f t="shared" si="50"/>
        <v>2772229.9999999995</v>
      </c>
      <c r="J458" s="39"/>
    </row>
    <row r="459" spans="1:10" ht="12.75" customHeight="1" x14ac:dyDescent="0.25">
      <c r="A459" s="24" t="s">
        <v>220</v>
      </c>
      <c r="B459" s="25" t="s">
        <v>4</v>
      </c>
      <c r="C459" s="26">
        <v>2494556.84</v>
      </c>
      <c r="D459" s="26">
        <v>14957825</v>
      </c>
      <c r="E459" s="26">
        <v>5126690.43</v>
      </c>
      <c r="F459" s="27">
        <f t="shared" si="48"/>
        <v>205.51507778030827</v>
      </c>
      <c r="G459" s="27">
        <f t="shared" si="49"/>
        <v>34.274304118412935</v>
      </c>
      <c r="H459" s="28">
        <f t="shared" si="50"/>
        <v>2632133.59</v>
      </c>
      <c r="J459" s="39"/>
    </row>
    <row r="460" spans="1:10" ht="12.75" customHeight="1" x14ac:dyDescent="0.25">
      <c r="A460" s="24" t="s">
        <v>221</v>
      </c>
      <c r="B460" s="25" t="s">
        <v>5</v>
      </c>
      <c r="C460" s="26">
        <v>244332.63</v>
      </c>
      <c r="D460" s="26">
        <v>10791970</v>
      </c>
      <c r="E460" s="26">
        <v>384429.04</v>
      </c>
      <c r="F460" s="27">
        <f t="shared" si="48"/>
        <v>157.33839561257125</v>
      </c>
      <c r="G460" s="27">
        <f t="shared" si="49"/>
        <v>3.5621766924852456</v>
      </c>
      <c r="H460" s="28">
        <f t="shared" si="50"/>
        <v>140096.40999999997</v>
      </c>
      <c r="J460" s="39"/>
    </row>
    <row r="461" spans="1:10" ht="12.75" customHeight="1" x14ac:dyDescent="0.25">
      <c r="A461" s="22" t="s">
        <v>384</v>
      </c>
      <c r="B461" s="17" t="s">
        <v>168</v>
      </c>
      <c r="C461" s="18">
        <v>80162877.900000006</v>
      </c>
      <c r="D461" s="18">
        <v>185845764</v>
      </c>
      <c r="E461" s="18">
        <v>83857494.620000005</v>
      </c>
      <c r="F461" s="19">
        <f t="shared" si="48"/>
        <v>104.60888732638676</v>
      </c>
      <c r="G461" s="19">
        <f t="shared" si="49"/>
        <v>45.122090929121207</v>
      </c>
      <c r="H461" s="20">
        <f t="shared" si="50"/>
        <v>3694616.7199999988</v>
      </c>
      <c r="J461" s="39"/>
    </row>
    <row r="462" spans="1:10" ht="12.75" customHeight="1" x14ac:dyDescent="0.25">
      <c r="A462" s="24" t="s">
        <v>220</v>
      </c>
      <c r="B462" s="25" t="s">
        <v>4</v>
      </c>
      <c r="C462" s="26">
        <v>78035632.489999995</v>
      </c>
      <c r="D462" s="26">
        <v>168017374</v>
      </c>
      <c r="E462" s="26">
        <v>83419378.780000001</v>
      </c>
      <c r="F462" s="27">
        <f t="shared" si="48"/>
        <v>106.89908714546515</v>
      </c>
      <c r="G462" s="27">
        <f t="shared" si="49"/>
        <v>49.649257570231988</v>
      </c>
      <c r="H462" s="28">
        <f t="shared" si="50"/>
        <v>5383746.2900000066</v>
      </c>
      <c r="J462" s="39"/>
    </row>
    <row r="463" spans="1:10" ht="12.75" customHeight="1" x14ac:dyDescent="0.25">
      <c r="A463" s="24" t="s">
        <v>221</v>
      </c>
      <c r="B463" s="25" t="s">
        <v>5</v>
      </c>
      <c r="C463" s="26">
        <v>2127245.41</v>
      </c>
      <c r="D463" s="26">
        <v>17828390</v>
      </c>
      <c r="E463" s="26">
        <v>438115.84000000003</v>
      </c>
      <c r="F463" s="27">
        <f t="shared" si="48"/>
        <v>20.595453535377473</v>
      </c>
      <c r="G463" s="27">
        <f t="shared" si="49"/>
        <v>2.4574055200721996</v>
      </c>
      <c r="H463" s="28">
        <f t="shared" si="50"/>
        <v>-1689129.57</v>
      </c>
      <c r="J463" s="39"/>
    </row>
    <row r="464" spans="1:10" ht="12.75" customHeight="1" x14ac:dyDescent="0.25">
      <c r="A464" s="16" t="s">
        <v>385</v>
      </c>
      <c r="B464" s="29" t="s">
        <v>169</v>
      </c>
      <c r="C464" s="30">
        <v>2574133794.73</v>
      </c>
      <c r="D464" s="30">
        <v>5938849701</v>
      </c>
      <c r="E464" s="30">
        <v>3005890639.8800001</v>
      </c>
      <c r="F464" s="19">
        <f t="shared" si="48"/>
        <v>116.77289836425489</v>
      </c>
      <c r="G464" s="19">
        <f t="shared" si="49"/>
        <v>50.614021085158292</v>
      </c>
      <c r="H464" s="31">
        <f t="shared" si="50"/>
        <v>431756845.1500001</v>
      </c>
      <c r="J464" s="39"/>
    </row>
    <row r="465" spans="1:10" ht="12.75" customHeight="1" x14ac:dyDescent="0.25">
      <c r="A465" s="22" t="s">
        <v>386</v>
      </c>
      <c r="B465" s="29" t="s">
        <v>170</v>
      </c>
      <c r="C465" s="18">
        <v>1162113807.5799999</v>
      </c>
      <c r="D465" s="18">
        <v>2751635392</v>
      </c>
      <c r="E465" s="18">
        <v>1395078361.9200001</v>
      </c>
      <c r="F465" s="19">
        <f t="shared" si="48"/>
        <v>120.04662132232372</v>
      </c>
      <c r="G465" s="19">
        <f t="shared" si="49"/>
        <v>50.69997158693328</v>
      </c>
      <c r="H465" s="20">
        <f t="shared" si="50"/>
        <v>232964554.34000015</v>
      </c>
      <c r="J465" s="39"/>
    </row>
    <row r="466" spans="1:10" ht="12.75" customHeight="1" x14ac:dyDescent="0.25">
      <c r="A466" s="24" t="s">
        <v>220</v>
      </c>
      <c r="B466" s="25" t="s">
        <v>4</v>
      </c>
      <c r="C466" s="26">
        <v>1161984498.3299999</v>
      </c>
      <c r="D466" s="26">
        <v>2748737392</v>
      </c>
      <c r="E466" s="26">
        <v>1394697619.48</v>
      </c>
      <c r="F466" s="27">
        <f t="shared" si="48"/>
        <v>120.0272139158874</v>
      </c>
      <c r="G466" s="27">
        <f t="shared" si="49"/>
        <v>50.739573141441809</v>
      </c>
      <c r="H466" s="28">
        <f t="shared" si="50"/>
        <v>232713121.1500001</v>
      </c>
      <c r="J466" s="39"/>
    </row>
    <row r="467" spans="1:10" ht="12.75" customHeight="1" x14ac:dyDescent="0.25">
      <c r="A467" s="24" t="s">
        <v>221</v>
      </c>
      <c r="B467" s="25" t="s">
        <v>5</v>
      </c>
      <c r="C467" s="26">
        <v>129309.25</v>
      </c>
      <c r="D467" s="26">
        <v>2898000</v>
      </c>
      <c r="E467" s="26">
        <v>380742.44</v>
      </c>
      <c r="F467" s="27">
        <f t="shared" si="48"/>
        <v>294.44331322005195</v>
      </c>
      <c r="G467" s="27">
        <f t="shared" si="49"/>
        <v>13.138110420979988</v>
      </c>
      <c r="H467" s="28">
        <f t="shared" si="50"/>
        <v>251433.19</v>
      </c>
      <c r="J467" s="39"/>
    </row>
    <row r="468" spans="1:10" ht="12.75" customHeight="1" x14ac:dyDescent="0.25">
      <c r="A468" s="22" t="s">
        <v>387</v>
      </c>
      <c r="B468" s="17" t="s">
        <v>171</v>
      </c>
      <c r="C468" s="18">
        <v>1412019987.1500001</v>
      </c>
      <c r="D468" s="18">
        <v>3187214309</v>
      </c>
      <c r="E468" s="18">
        <v>1610812277.96</v>
      </c>
      <c r="F468" s="19">
        <f t="shared" si="48"/>
        <v>114.07857485156703</v>
      </c>
      <c r="G468" s="19">
        <f t="shared" si="49"/>
        <v>50.539816962148308</v>
      </c>
      <c r="H468" s="20">
        <f t="shared" si="50"/>
        <v>198792290.80999994</v>
      </c>
      <c r="J468" s="39"/>
    </row>
    <row r="469" spans="1:10" ht="12.75" customHeight="1" x14ac:dyDescent="0.25">
      <c r="A469" s="24" t="s">
        <v>220</v>
      </c>
      <c r="B469" s="25" t="s">
        <v>4</v>
      </c>
      <c r="C469" s="26">
        <v>1403661641.4400001</v>
      </c>
      <c r="D469" s="26">
        <v>3099837672</v>
      </c>
      <c r="E469" s="26">
        <v>1590828713.3</v>
      </c>
      <c r="F469" s="27">
        <f t="shared" si="48"/>
        <v>113.33420151511638</v>
      </c>
      <c r="G469" s="27">
        <f t="shared" si="49"/>
        <v>51.319742568119864</v>
      </c>
      <c r="H469" s="28">
        <f t="shared" si="50"/>
        <v>187167071.8599999</v>
      </c>
      <c r="J469" s="39"/>
    </row>
    <row r="470" spans="1:10" ht="12.75" customHeight="1" x14ac:dyDescent="0.25">
      <c r="A470" s="24" t="s">
        <v>221</v>
      </c>
      <c r="B470" s="25" t="s">
        <v>5</v>
      </c>
      <c r="C470" s="26">
        <v>8358345.71</v>
      </c>
      <c r="D470" s="26">
        <v>87376637</v>
      </c>
      <c r="E470" s="26">
        <v>19983564.66</v>
      </c>
      <c r="F470" s="27">
        <f t="shared" si="48"/>
        <v>239.08516533470831</v>
      </c>
      <c r="G470" s="27">
        <f t="shared" si="49"/>
        <v>22.870604026566049</v>
      </c>
      <c r="H470" s="28">
        <f t="shared" si="50"/>
        <v>11625218.949999999</v>
      </c>
      <c r="J470" s="39"/>
    </row>
    <row r="471" spans="1:10" ht="12.75" customHeight="1" x14ac:dyDescent="0.25">
      <c r="A471" s="16" t="s">
        <v>388</v>
      </c>
      <c r="B471" s="17" t="s">
        <v>172</v>
      </c>
      <c r="C471" s="30">
        <v>35592515.960000001</v>
      </c>
      <c r="D471" s="30">
        <v>79614759</v>
      </c>
      <c r="E471" s="30">
        <v>36552213.109999999</v>
      </c>
      <c r="F471" s="19">
        <f t="shared" si="48"/>
        <v>102.69634535270993</v>
      </c>
      <c r="G471" s="19">
        <f t="shared" si="49"/>
        <v>45.911353082159053</v>
      </c>
      <c r="H471" s="31">
        <f t="shared" si="50"/>
        <v>959697.14999999851</v>
      </c>
      <c r="J471" s="39"/>
    </row>
    <row r="472" spans="1:10" ht="12.75" customHeight="1" x14ac:dyDescent="0.25">
      <c r="A472" s="22" t="s">
        <v>389</v>
      </c>
      <c r="B472" s="17" t="s">
        <v>173</v>
      </c>
      <c r="C472" s="18">
        <v>35592515.960000001</v>
      </c>
      <c r="D472" s="18">
        <v>79614759</v>
      </c>
      <c r="E472" s="18">
        <v>36552213.109999999</v>
      </c>
      <c r="F472" s="19">
        <f t="shared" si="48"/>
        <v>102.69634535270993</v>
      </c>
      <c r="G472" s="19">
        <f t="shared" si="49"/>
        <v>45.911353082159053</v>
      </c>
      <c r="H472" s="20">
        <f t="shared" si="50"/>
        <v>959697.14999999851</v>
      </c>
      <c r="J472" s="39"/>
    </row>
    <row r="473" spans="1:10" ht="12.75" customHeight="1" x14ac:dyDescent="0.25">
      <c r="A473" s="24" t="s">
        <v>220</v>
      </c>
      <c r="B473" s="25" t="s">
        <v>4</v>
      </c>
      <c r="C473" s="26">
        <v>34989434.43</v>
      </c>
      <c r="D473" s="26">
        <v>77014359</v>
      </c>
      <c r="E473" s="26">
        <v>36144436.159999996</v>
      </c>
      <c r="F473" s="27">
        <f t="shared" si="48"/>
        <v>103.30100142747575</v>
      </c>
      <c r="G473" s="27">
        <f t="shared" si="49"/>
        <v>46.932074264229087</v>
      </c>
      <c r="H473" s="28">
        <f t="shared" si="50"/>
        <v>1155001.7299999967</v>
      </c>
      <c r="J473" s="39"/>
    </row>
    <row r="474" spans="1:10" ht="12.75" customHeight="1" x14ac:dyDescent="0.25">
      <c r="A474" s="24" t="s">
        <v>221</v>
      </c>
      <c r="B474" s="25" t="s">
        <v>5</v>
      </c>
      <c r="C474" s="26">
        <v>603081.53</v>
      </c>
      <c r="D474" s="26">
        <v>2600400</v>
      </c>
      <c r="E474" s="26">
        <v>407776.95</v>
      </c>
      <c r="F474" s="27">
        <f t="shared" si="48"/>
        <v>67.615559375529216</v>
      </c>
      <c r="G474" s="27">
        <f t="shared" si="49"/>
        <v>15.681316335948317</v>
      </c>
      <c r="H474" s="28">
        <f t="shared" si="50"/>
        <v>-195304.58000000002</v>
      </c>
      <c r="J474" s="39"/>
    </row>
    <row r="475" spans="1:10" ht="12.75" customHeight="1" x14ac:dyDescent="0.25">
      <c r="A475" s="16" t="s">
        <v>390</v>
      </c>
      <c r="B475" s="17" t="s">
        <v>174</v>
      </c>
      <c r="C475" s="30">
        <v>1178764631.3199999</v>
      </c>
      <c r="D475" s="30">
        <v>2659371814</v>
      </c>
      <c r="E475" s="30">
        <v>1278085166.04</v>
      </c>
      <c r="F475" s="19">
        <f t="shared" si="48"/>
        <v>108.42581564470417</v>
      </c>
      <c r="G475" s="19">
        <f t="shared" si="49"/>
        <v>48.059664290327774</v>
      </c>
      <c r="H475" s="31">
        <f t="shared" si="50"/>
        <v>99320534.720000029</v>
      </c>
      <c r="J475" s="39"/>
    </row>
    <row r="476" spans="1:10" ht="12.75" customHeight="1" x14ac:dyDescent="0.25">
      <c r="A476" s="22" t="s">
        <v>391</v>
      </c>
      <c r="B476" s="17" t="s">
        <v>175</v>
      </c>
      <c r="C476" s="18">
        <v>126675686.88</v>
      </c>
      <c r="D476" s="18">
        <v>437693847</v>
      </c>
      <c r="E476" s="18">
        <v>161329105.47</v>
      </c>
      <c r="F476" s="19">
        <f t="shared" si="48"/>
        <v>127.3560139625114</v>
      </c>
      <c r="G476" s="19">
        <f t="shared" si="49"/>
        <v>36.858892711370466</v>
      </c>
      <c r="H476" s="20">
        <f t="shared" si="50"/>
        <v>34653418.590000004</v>
      </c>
      <c r="J476" s="39"/>
    </row>
    <row r="477" spans="1:10" ht="12.75" customHeight="1" x14ac:dyDescent="0.25">
      <c r="A477" s="24" t="s">
        <v>220</v>
      </c>
      <c r="B477" s="25" t="s">
        <v>4</v>
      </c>
      <c r="C477" s="26">
        <v>112420402.52</v>
      </c>
      <c r="D477" s="26">
        <v>309645222</v>
      </c>
      <c r="E477" s="26">
        <v>138335028.36000001</v>
      </c>
      <c r="F477" s="27">
        <f t="shared" si="48"/>
        <v>123.05153269255527</v>
      </c>
      <c r="G477" s="27">
        <f t="shared" si="49"/>
        <v>44.675331163353135</v>
      </c>
      <c r="H477" s="28">
        <f t="shared" si="50"/>
        <v>25914625.840000018</v>
      </c>
      <c r="J477" s="39"/>
    </row>
    <row r="478" spans="1:10" ht="12.75" customHeight="1" x14ac:dyDescent="0.25">
      <c r="A478" s="24" t="s">
        <v>221</v>
      </c>
      <c r="B478" s="25" t="s">
        <v>5</v>
      </c>
      <c r="C478" s="26">
        <v>14255284.359999999</v>
      </c>
      <c r="D478" s="26">
        <v>128048625</v>
      </c>
      <c r="E478" s="26">
        <v>22994077.109999999</v>
      </c>
      <c r="F478" s="27">
        <f t="shared" si="48"/>
        <v>161.3021285953499</v>
      </c>
      <c r="G478" s="27">
        <f t="shared" si="49"/>
        <v>17.957301072151303</v>
      </c>
      <c r="H478" s="28">
        <f t="shared" si="50"/>
        <v>8738792.75</v>
      </c>
      <c r="J478" s="39"/>
    </row>
    <row r="479" spans="1:10" ht="12.75" customHeight="1" x14ac:dyDescent="0.25">
      <c r="A479" s="22" t="s">
        <v>392</v>
      </c>
      <c r="B479" s="17" t="s">
        <v>176</v>
      </c>
      <c r="C479" s="18">
        <v>3046425.47</v>
      </c>
      <c r="D479" s="18">
        <v>10124005</v>
      </c>
      <c r="E479" s="18">
        <v>2784175.77</v>
      </c>
      <c r="F479" s="19">
        <f t="shared" si="48"/>
        <v>91.391560286554451</v>
      </c>
      <c r="G479" s="19">
        <f t="shared" si="49"/>
        <v>27.500734837645773</v>
      </c>
      <c r="H479" s="20">
        <f t="shared" si="50"/>
        <v>-262249.70000000019</v>
      </c>
      <c r="J479" s="39"/>
    </row>
    <row r="480" spans="1:10" ht="12.75" customHeight="1" x14ac:dyDescent="0.25">
      <c r="A480" s="24" t="s">
        <v>220</v>
      </c>
      <c r="B480" s="25" t="s">
        <v>4</v>
      </c>
      <c r="C480" s="26">
        <v>3046425.47</v>
      </c>
      <c r="D480" s="26">
        <v>10124005</v>
      </c>
      <c r="E480" s="26">
        <v>2743457.77</v>
      </c>
      <c r="F480" s="27">
        <f t="shared" si="48"/>
        <v>90.054977448701536</v>
      </c>
      <c r="G480" s="27">
        <f t="shared" si="49"/>
        <v>27.098542227112688</v>
      </c>
      <c r="H480" s="28">
        <f t="shared" si="50"/>
        <v>-302967.70000000019</v>
      </c>
      <c r="J480" s="39"/>
    </row>
    <row r="481" spans="1:10" ht="12.75" customHeight="1" x14ac:dyDescent="0.25">
      <c r="A481" s="24" t="s">
        <v>221</v>
      </c>
      <c r="B481" s="25" t="s">
        <v>5</v>
      </c>
      <c r="C481" s="26"/>
      <c r="D481" s="26"/>
      <c r="E481" s="26">
        <v>40718</v>
      </c>
      <c r="F481" s="27" t="str">
        <f t="shared" ref="F481" si="51">IF(C481=0,"x",E481/C481*100)</f>
        <v>x</v>
      </c>
      <c r="G481" s="27" t="str">
        <f t="shared" ref="G481" si="52">IF(D481=0,"x",E481/D481*100)</f>
        <v>x</v>
      </c>
      <c r="H481" s="28">
        <f t="shared" ref="H481" si="53">+E481-C481</f>
        <v>40718</v>
      </c>
      <c r="J481" s="39"/>
    </row>
    <row r="482" spans="1:10" ht="12.75" customHeight="1" x14ac:dyDescent="0.25">
      <c r="A482" s="22" t="s">
        <v>393</v>
      </c>
      <c r="B482" s="17" t="s">
        <v>177</v>
      </c>
      <c r="C482" s="18">
        <v>253953780.53999999</v>
      </c>
      <c r="D482" s="18">
        <v>494203773</v>
      </c>
      <c r="E482" s="18">
        <v>263151246.52000001</v>
      </c>
      <c r="F482" s="19">
        <f t="shared" si="48"/>
        <v>103.62170862762616</v>
      </c>
      <c r="G482" s="19">
        <f t="shared" si="49"/>
        <v>53.247518715321505</v>
      </c>
      <c r="H482" s="20">
        <f t="shared" si="50"/>
        <v>9197465.9800000191</v>
      </c>
      <c r="J482" s="39"/>
    </row>
    <row r="483" spans="1:10" ht="12.75" customHeight="1" x14ac:dyDescent="0.25">
      <c r="A483" s="24" t="s">
        <v>220</v>
      </c>
      <c r="B483" s="25" t="s">
        <v>4</v>
      </c>
      <c r="C483" s="26">
        <v>253136734.33000001</v>
      </c>
      <c r="D483" s="26">
        <v>491568433</v>
      </c>
      <c r="E483" s="26">
        <v>262337249.93000001</v>
      </c>
      <c r="F483" s="27">
        <f t="shared" si="48"/>
        <v>103.63460310268751</v>
      </c>
      <c r="G483" s="27">
        <f t="shared" si="49"/>
        <v>53.367391459410499</v>
      </c>
      <c r="H483" s="28">
        <f t="shared" si="50"/>
        <v>9200515.599999994</v>
      </c>
      <c r="J483" s="39"/>
    </row>
    <row r="484" spans="1:10" ht="12.75" customHeight="1" x14ac:dyDescent="0.25">
      <c r="A484" s="24" t="s">
        <v>221</v>
      </c>
      <c r="B484" s="25" t="s">
        <v>5</v>
      </c>
      <c r="C484" s="26">
        <v>817046.21</v>
      </c>
      <c r="D484" s="26">
        <v>2635340</v>
      </c>
      <c r="E484" s="26">
        <v>813996.59</v>
      </c>
      <c r="F484" s="27">
        <f t="shared" si="48"/>
        <v>99.626750609368841</v>
      </c>
      <c r="G484" s="27">
        <f t="shared" si="49"/>
        <v>30.887725682454636</v>
      </c>
      <c r="H484" s="28">
        <f t="shared" si="50"/>
        <v>-3049.6199999999953</v>
      </c>
      <c r="J484" s="39"/>
    </row>
    <row r="485" spans="1:10" ht="12.75" customHeight="1" x14ac:dyDescent="0.25">
      <c r="A485" s="22" t="s">
        <v>394</v>
      </c>
      <c r="B485" s="17" t="s">
        <v>178</v>
      </c>
      <c r="C485" s="18">
        <v>13340070.58</v>
      </c>
      <c r="D485" s="18">
        <v>34050200</v>
      </c>
      <c r="E485" s="18">
        <v>15095255.710000001</v>
      </c>
      <c r="F485" s="19">
        <f t="shared" si="48"/>
        <v>113.15724020704545</v>
      </c>
      <c r="G485" s="19">
        <f t="shared" si="49"/>
        <v>44.332355492772443</v>
      </c>
      <c r="H485" s="20">
        <f t="shared" si="50"/>
        <v>1755185.1300000008</v>
      </c>
      <c r="J485" s="39"/>
    </row>
    <row r="486" spans="1:10" ht="12.75" customHeight="1" x14ac:dyDescent="0.25">
      <c r="A486" s="24" t="s">
        <v>220</v>
      </c>
      <c r="B486" s="25" t="s">
        <v>4</v>
      </c>
      <c r="C486" s="26">
        <v>13337277.58</v>
      </c>
      <c r="D486" s="26">
        <v>34042200</v>
      </c>
      <c r="E486" s="26">
        <v>15091315.779999999</v>
      </c>
      <c r="F486" s="27">
        <f t="shared" si="48"/>
        <v>113.15139607374056</v>
      </c>
      <c r="G486" s="27">
        <f t="shared" si="49"/>
        <v>44.331200039950417</v>
      </c>
      <c r="H486" s="28">
        <f t="shared" si="50"/>
        <v>1754038.1999999993</v>
      </c>
      <c r="J486" s="39"/>
    </row>
    <row r="487" spans="1:10" ht="12.75" customHeight="1" x14ac:dyDescent="0.25">
      <c r="A487" s="24" t="s">
        <v>221</v>
      </c>
      <c r="B487" s="25" t="s">
        <v>5</v>
      </c>
      <c r="C487" s="26">
        <v>2793</v>
      </c>
      <c r="D487" s="26">
        <v>8000</v>
      </c>
      <c r="E487" s="26">
        <v>3939.93</v>
      </c>
      <c r="F487" s="27">
        <f t="shared" si="48"/>
        <v>141.06444683136411</v>
      </c>
      <c r="G487" s="27">
        <f t="shared" si="49"/>
        <v>49.249124999999999</v>
      </c>
      <c r="H487" s="28">
        <f t="shared" si="50"/>
        <v>1146.9299999999998</v>
      </c>
      <c r="J487" s="39"/>
    </row>
    <row r="488" spans="1:10" ht="12.75" customHeight="1" x14ac:dyDescent="0.25">
      <c r="A488" s="22" t="s">
        <v>395</v>
      </c>
      <c r="B488" s="17" t="s">
        <v>179</v>
      </c>
      <c r="C488" s="18">
        <v>10597692.5</v>
      </c>
      <c r="D488" s="18">
        <v>22564100</v>
      </c>
      <c r="E488" s="18">
        <v>10346992.119999999</v>
      </c>
      <c r="F488" s="19">
        <f t="shared" si="48"/>
        <v>97.634387108325697</v>
      </c>
      <c r="G488" s="19">
        <f t="shared" si="49"/>
        <v>45.855993015453748</v>
      </c>
      <c r="H488" s="20">
        <f t="shared" si="50"/>
        <v>-250700.38000000082</v>
      </c>
      <c r="J488" s="39"/>
    </row>
    <row r="489" spans="1:10" ht="12.75" customHeight="1" x14ac:dyDescent="0.25">
      <c r="A489" s="24" t="s">
        <v>220</v>
      </c>
      <c r="B489" s="25" t="s">
        <v>4</v>
      </c>
      <c r="C489" s="26">
        <v>10597692.5</v>
      </c>
      <c r="D489" s="26">
        <v>22564100</v>
      </c>
      <c r="E489" s="26">
        <v>10346992.119999999</v>
      </c>
      <c r="F489" s="27">
        <f t="shared" si="48"/>
        <v>97.634387108325697</v>
      </c>
      <c r="G489" s="27">
        <f t="shared" si="49"/>
        <v>45.855993015453748</v>
      </c>
      <c r="H489" s="28">
        <f t="shared" si="50"/>
        <v>-250700.38000000082</v>
      </c>
      <c r="J489" s="39"/>
    </row>
    <row r="490" spans="1:10" ht="12.75" customHeight="1" x14ac:dyDescent="0.25">
      <c r="A490" s="22" t="s">
        <v>396</v>
      </c>
      <c r="B490" s="17" t="s">
        <v>180</v>
      </c>
      <c r="C490" s="18">
        <v>8101928.7199999997</v>
      </c>
      <c r="D490" s="18">
        <v>17204000</v>
      </c>
      <c r="E490" s="18">
        <v>8565733.9700000007</v>
      </c>
      <c r="F490" s="19">
        <f t="shared" si="48"/>
        <v>105.72462762916039</v>
      </c>
      <c r="G490" s="19">
        <f t="shared" si="49"/>
        <v>49.789200011625205</v>
      </c>
      <c r="H490" s="20">
        <f t="shared" si="50"/>
        <v>463805.25000000093</v>
      </c>
      <c r="J490" s="39"/>
    </row>
    <row r="491" spans="1:10" ht="12.75" customHeight="1" x14ac:dyDescent="0.25">
      <c r="A491" s="24" t="s">
        <v>220</v>
      </c>
      <c r="B491" s="25" t="s">
        <v>4</v>
      </c>
      <c r="C491" s="26">
        <v>8101928.7199999997</v>
      </c>
      <c r="D491" s="26">
        <v>17204000</v>
      </c>
      <c r="E491" s="26">
        <v>8565733.9700000007</v>
      </c>
      <c r="F491" s="27">
        <f t="shared" si="48"/>
        <v>105.72462762916039</v>
      </c>
      <c r="G491" s="27">
        <f t="shared" si="49"/>
        <v>49.789200011625205</v>
      </c>
      <c r="H491" s="28">
        <f t="shared" si="50"/>
        <v>463805.25000000093</v>
      </c>
      <c r="J491" s="39"/>
    </row>
    <row r="492" spans="1:10" ht="12.75" customHeight="1" x14ac:dyDescent="0.25">
      <c r="A492" s="22" t="s">
        <v>397</v>
      </c>
      <c r="B492" s="17" t="s">
        <v>181</v>
      </c>
      <c r="C492" s="18">
        <v>11207652.9</v>
      </c>
      <c r="D492" s="18">
        <v>24438950</v>
      </c>
      <c r="E492" s="18">
        <v>11870773.550000001</v>
      </c>
      <c r="F492" s="19">
        <f t="shared" si="48"/>
        <v>105.91667725541359</v>
      </c>
      <c r="G492" s="19">
        <f t="shared" si="49"/>
        <v>48.573173356465809</v>
      </c>
      <c r="H492" s="20">
        <f t="shared" si="50"/>
        <v>663120.65000000037</v>
      </c>
      <c r="J492" s="39"/>
    </row>
    <row r="493" spans="1:10" ht="12.75" customHeight="1" x14ac:dyDescent="0.25">
      <c r="A493" s="24" t="s">
        <v>220</v>
      </c>
      <c r="B493" s="25" t="s">
        <v>4</v>
      </c>
      <c r="C493" s="26">
        <v>11207652.9</v>
      </c>
      <c r="D493" s="26">
        <v>24434500</v>
      </c>
      <c r="E493" s="26">
        <v>11870773.550000001</v>
      </c>
      <c r="F493" s="27">
        <f t="shared" si="48"/>
        <v>105.91667725541359</v>
      </c>
      <c r="G493" s="27">
        <f t="shared" si="49"/>
        <v>48.582019480652363</v>
      </c>
      <c r="H493" s="28">
        <f t="shared" si="50"/>
        <v>663120.65000000037</v>
      </c>
      <c r="J493" s="39"/>
    </row>
    <row r="494" spans="1:10" ht="12.75" customHeight="1" x14ac:dyDescent="0.25">
      <c r="A494" s="24" t="s">
        <v>221</v>
      </c>
      <c r="B494" s="25" t="s">
        <v>5</v>
      </c>
      <c r="C494" s="26"/>
      <c r="D494" s="26">
        <v>4450</v>
      </c>
      <c r="E494" s="26"/>
      <c r="F494" s="27" t="str">
        <f t="shared" ref="F494:F563" si="54">IF(C494=0,"x",E494/C494*100)</f>
        <v>x</v>
      </c>
      <c r="G494" s="27">
        <f t="shared" ref="G494:G563" si="55">IF(D494=0,"x",E494/D494*100)</f>
        <v>0</v>
      </c>
      <c r="H494" s="28">
        <f t="shared" si="50"/>
        <v>0</v>
      </c>
      <c r="J494" s="39"/>
    </row>
    <row r="495" spans="1:10" ht="12.75" customHeight="1" x14ac:dyDescent="0.25">
      <c r="A495" s="22" t="s">
        <v>398</v>
      </c>
      <c r="B495" s="17" t="s">
        <v>182</v>
      </c>
      <c r="C495" s="18">
        <v>29385849.600000001</v>
      </c>
      <c r="D495" s="18">
        <v>70270100</v>
      </c>
      <c r="E495" s="18">
        <v>58668082.880000003</v>
      </c>
      <c r="F495" s="19">
        <f t="shared" si="54"/>
        <v>199.64739382590454</v>
      </c>
      <c r="G495" s="19">
        <f t="shared" si="55"/>
        <v>83.489397168923915</v>
      </c>
      <c r="H495" s="20">
        <f t="shared" ref="H495:H564" si="56">+E495-C495</f>
        <v>29282233.280000001</v>
      </c>
      <c r="J495" s="39"/>
    </row>
    <row r="496" spans="1:10" ht="12.75" customHeight="1" x14ac:dyDescent="0.25">
      <c r="A496" s="24" t="s">
        <v>220</v>
      </c>
      <c r="B496" s="25" t="s">
        <v>4</v>
      </c>
      <c r="C496" s="26">
        <v>29385849.600000001</v>
      </c>
      <c r="D496" s="26">
        <v>70250100</v>
      </c>
      <c r="E496" s="26">
        <v>58661292.25</v>
      </c>
      <c r="F496" s="27">
        <f t="shared" si="54"/>
        <v>199.62428532268811</v>
      </c>
      <c r="G496" s="27">
        <f t="shared" si="55"/>
        <v>83.503499995017805</v>
      </c>
      <c r="H496" s="28">
        <f t="shared" si="56"/>
        <v>29275442.649999999</v>
      </c>
      <c r="J496" s="39"/>
    </row>
    <row r="497" spans="1:10" ht="12.75" customHeight="1" x14ac:dyDescent="0.25">
      <c r="A497" s="24" t="s">
        <v>221</v>
      </c>
      <c r="B497" s="25" t="s">
        <v>5</v>
      </c>
      <c r="C497" s="26"/>
      <c r="D497" s="26">
        <v>20000</v>
      </c>
      <c r="E497" s="26">
        <v>6790.63</v>
      </c>
      <c r="F497" s="27" t="str">
        <f t="shared" ref="F497" si="57">IF(C497=0,"x",E497/C497*100)</f>
        <v>x</v>
      </c>
      <c r="G497" s="27">
        <f t="shared" ref="G497" si="58">IF(D497=0,"x",E497/D497*100)</f>
        <v>33.953150000000001</v>
      </c>
      <c r="H497" s="28">
        <f t="shared" ref="H497" si="59">+E497-C497</f>
        <v>6790.63</v>
      </c>
      <c r="J497" s="39"/>
    </row>
    <row r="498" spans="1:10" ht="12.75" customHeight="1" x14ac:dyDescent="0.25">
      <c r="A498" s="22" t="s">
        <v>399</v>
      </c>
      <c r="B498" s="17" t="s">
        <v>183</v>
      </c>
      <c r="C498" s="18">
        <v>439504.67</v>
      </c>
      <c r="D498" s="18">
        <v>1416700</v>
      </c>
      <c r="E498" s="18">
        <v>469885.91</v>
      </c>
      <c r="F498" s="19">
        <f t="shared" si="54"/>
        <v>106.91260914246941</v>
      </c>
      <c r="G498" s="19">
        <f t="shared" si="55"/>
        <v>33.167636761487962</v>
      </c>
      <c r="H498" s="20">
        <f t="shared" si="56"/>
        <v>30381.239999999991</v>
      </c>
      <c r="J498" s="39"/>
    </row>
    <row r="499" spans="1:10" ht="12.75" customHeight="1" x14ac:dyDescent="0.25">
      <c r="A499" s="24" t="s">
        <v>220</v>
      </c>
      <c r="B499" s="25" t="s">
        <v>4</v>
      </c>
      <c r="C499" s="26">
        <v>439504.67</v>
      </c>
      <c r="D499" s="26">
        <v>1416700</v>
      </c>
      <c r="E499" s="26">
        <v>469885.91</v>
      </c>
      <c r="F499" s="27">
        <f t="shared" si="54"/>
        <v>106.91260914246941</v>
      </c>
      <c r="G499" s="27">
        <f t="shared" si="55"/>
        <v>33.167636761487962</v>
      </c>
      <c r="H499" s="28">
        <f t="shared" si="56"/>
        <v>30381.239999999991</v>
      </c>
      <c r="J499" s="39"/>
    </row>
    <row r="500" spans="1:10" ht="12.75" customHeight="1" x14ac:dyDescent="0.25">
      <c r="A500" s="22" t="s">
        <v>400</v>
      </c>
      <c r="B500" s="17" t="s">
        <v>184</v>
      </c>
      <c r="C500" s="18">
        <v>743731.49</v>
      </c>
      <c r="D500" s="18">
        <v>2076949</v>
      </c>
      <c r="E500" s="18">
        <v>963298.27</v>
      </c>
      <c r="F500" s="19">
        <f t="shared" si="54"/>
        <v>129.52231859914926</v>
      </c>
      <c r="G500" s="19">
        <f t="shared" si="55"/>
        <v>46.380448918100541</v>
      </c>
      <c r="H500" s="20">
        <f t="shared" si="56"/>
        <v>219566.78000000003</v>
      </c>
      <c r="J500" s="39"/>
    </row>
    <row r="501" spans="1:10" ht="12.75" customHeight="1" x14ac:dyDescent="0.25">
      <c r="A501" s="24" t="s">
        <v>220</v>
      </c>
      <c r="B501" s="25" t="s">
        <v>4</v>
      </c>
      <c r="C501" s="26">
        <v>743731.49</v>
      </c>
      <c r="D501" s="26">
        <v>2076949</v>
      </c>
      <c r="E501" s="26">
        <v>963298.27</v>
      </c>
      <c r="F501" s="27">
        <f t="shared" si="54"/>
        <v>129.52231859914926</v>
      </c>
      <c r="G501" s="27">
        <f t="shared" si="55"/>
        <v>46.380448918100541</v>
      </c>
      <c r="H501" s="28">
        <f t="shared" si="56"/>
        <v>219566.78000000003</v>
      </c>
      <c r="J501" s="39"/>
    </row>
    <row r="502" spans="1:10" ht="12.75" customHeight="1" x14ac:dyDescent="0.25">
      <c r="A502" s="22" t="s">
        <v>401</v>
      </c>
      <c r="B502" s="17" t="s">
        <v>185</v>
      </c>
      <c r="C502" s="18">
        <v>9046125.4700000007</v>
      </c>
      <c r="D502" s="18">
        <v>17472700</v>
      </c>
      <c r="E502" s="18">
        <v>8089077.4000000004</v>
      </c>
      <c r="F502" s="19">
        <f t="shared" si="54"/>
        <v>89.420353794849589</v>
      </c>
      <c r="G502" s="19">
        <f t="shared" si="55"/>
        <v>46.295520440458546</v>
      </c>
      <c r="H502" s="20">
        <f t="shared" si="56"/>
        <v>-957048.0700000003</v>
      </c>
      <c r="J502" s="39"/>
    </row>
    <row r="503" spans="1:10" ht="12.75" customHeight="1" x14ac:dyDescent="0.25">
      <c r="A503" s="24" t="s">
        <v>220</v>
      </c>
      <c r="B503" s="25" t="s">
        <v>4</v>
      </c>
      <c r="C503" s="26">
        <v>9046125.4700000007</v>
      </c>
      <c r="D503" s="26">
        <v>17472700</v>
      </c>
      <c r="E503" s="26">
        <v>8089077.4000000004</v>
      </c>
      <c r="F503" s="27">
        <f t="shared" si="54"/>
        <v>89.420353794849589</v>
      </c>
      <c r="G503" s="27">
        <f t="shared" si="55"/>
        <v>46.295520440458546</v>
      </c>
      <c r="H503" s="28">
        <f t="shared" si="56"/>
        <v>-957048.0700000003</v>
      </c>
      <c r="J503" s="39"/>
    </row>
    <row r="504" spans="1:10" ht="12.75" customHeight="1" x14ac:dyDescent="0.25">
      <c r="A504" s="22" t="s">
        <v>402</v>
      </c>
      <c r="B504" s="17" t="s">
        <v>186</v>
      </c>
      <c r="C504" s="18">
        <v>126576547.37</v>
      </c>
      <c r="D504" s="18">
        <v>258474950</v>
      </c>
      <c r="E504" s="18">
        <v>128769461.79000001</v>
      </c>
      <c r="F504" s="19">
        <f t="shared" si="54"/>
        <v>101.73248083121578</v>
      </c>
      <c r="G504" s="19">
        <f t="shared" si="55"/>
        <v>49.818932855969216</v>
      </c>
      <c r="H504" s="20">
        <f t="shared" si="56"/>
        <v>2192914.4200000018</v>
      </c>
      <c r="J504" s="39"/>
    </row>
    <row r="505" spans="1:10" ht="12.75" customHeight="1" x14ac:dyDescent="0.25">
      <c r="A505" s="24" t="s">
        <v>220</v>
      </c>
      <c r="B505" s="25" t="s">
        <v>4</v>
      </c>
      <c r="C505" s="26">
        <v>126563777.89</v>
      </c>
      <c r="D505" s="26">
        <v>258280350</v>
      </c>
      <c r="E505" s="26">
        <v>128746730.91</v>
      </c>
      <c r="F505" s="27">
        <f t="shared" si="54"/>
        <v>101.72478497117656</v>
      </c>
      <c r="G505" s="27">
        <f t="shared" si="55"/>
        <v>49.847667819096571</v>
      </c>
      <c r="H505" s="28">
        <f t="shared" si="56"/>
        <v>2182953.0199999958</v>
      </c>
      <c r="J505" s="39"/>
    </row>
    <row r="506" spans="1:10" ht="12.75" customHeight="1" x14ac:dyDescent="0.25">
      <c r="A506" s="24" t="s">
        <v>221</v>
      </c>
      <c r="B506" s="25" t="s">
        <v>5</v>
      </c>
      <c r="C506" s="26">
        <v>12769.48</v>
      </c>
      <c r="D506" s="26">
        <v>194600</v>
      </c>
      <c r="E506" s="26">
        <v>22730.880000000001</v>
      </c>
      <c r="F506" s="27">
        <f t="shared" si="54"/>
        <v>178.00944126150793</v>
      </c>
      <c r="G506" s="27">
        <f t="shared" si="55"/>
        <v>11.68082219938335</v>
      </c>
      <c r="H506" s="28">
        <f t="shared" si="56"/>
        <v>9961.4000000000015</v>
      </c>
      <c r="J506" s="39"/>
    </row>
    <row r="507" spans="1:10" ht="12.75" customHeight="1" x14ac:dyDescent="0.25">
      <c r="A507" s="22" t="s">
        <v>403</v>
      </c>
      <c r="B507" s="17" t="s">
        <v>187</v>
      </c>
      <c r="C507" s="18">
        <v>41091164.450000003</v>
      </c>
      <c r="D507" s="18">
        <v>87192300</v>
      </c>
      <c r="E507" s="18">
        <v>42265152.030000001</v>
      </c>
      <c r="F507" s="19">
        <f t="shared" si="54"/>
        <v>102.85703166535598</v>
      </c>
      <c r="G507" s="19">
        <f t="shared" si="55"/>
        <v>48.473491386280671</v>
      </c>
      <c r="H507" s="20">
        <f t="shared" si="56"/>
        <v>1173987.5799999982</v>
      </c>
      <c r="J507" s="39"/>
    </row>
    <row r="508" spans="1:10" ht="12.75" customHeight="1" x14ac:dyDescent="0.25">
      <c r="A508" s="24" t="s">
        <v>220</v>
      </c>
      <c r="B508" s="25" t="s">
        <v>4</v>
      </c>
      <c r="C508" s="26">
        <v>41070309.850000001</v>
      </c>
      <c r="D508" s="26">
        <v>87115300</v>
      </c>
      <c r="E508" s="26">
        <v>42246234.369999997</v>
      </c>
      <c r="F508" s="27">
        <f t="shared" si="54"/>
        <v>102.863198559482</v>
      </c>
      <c r="G508" s="27">
        <f t="shared" si="55"/>
        <v>48.494620772700088</v>
      </c>
      <c r="H508" s="28">
        <f t="shared" si="56"/>
        <v>1175924.5199999958</v>
      </c>
      <c r="J508" s="39"/>
    </row>
    <row r="509" spans="1:10" ht="12.75" customHeight="1" x14ac:dyDescent="0.25">
      <c r="A509" s="24" t="s">
        <v>221</v>
      </c>
      <c r="B509" s="25" t="s">
        <v>5</v>
      </c>
      <c r="C509" s="26">
        <v>20854.599999999999</v>
      </c>
      <c r="D509" s="26">
        <v>77000</v>
      </c>
      <c r="E509" s="26">
        <v>18917.66</v>
      </c>
      <c r="F509" s="27">
        <f t="shared" si="54"/>
        <v>90.712169017866572</v>
      </c>
      <c r="G509" s="27">
        <f t="shared" si="55"/>
        <v>24.568389610389609</v>
      </c>
      <c r="H509" s="28">
        <f t="shared" si="56"/>
        <v>-1936.9399999999987</v>
      </c>
      <c r="J509" s="39"/>
    </row>
    <row r="510" spans="1:10" ht="12.75" customHeight="1" x14ac:dyDescent="0.25">
      <c r="A510" s="22" t="s">
        <v>404</v>
      </c>
      <c r="B510" s="17" t="s">
        <v>188</v>
      </c>
      <c r="C510" s="18">
        <v>47118050.100000001</v>
      </c>
      <c r="D510" s="18">
        <v>101294730</v>
      </c>
      <c r="E510" s="18">
        <v>47468669.090000004</v>
      </c>
      <c r="F510" s="19">
        <f t="shared" si="54"/>
        <v>100.74412881954129</v>
      </c>
      <c r="G510" s="19">
        <f t="shared" si="55"/>
        <v>46.861933577393415</v>
      </c>
      <c r="H510" s="20">
        <f t="shared" si="56"/>
        <v>350618.99000000209</v>
      </c>
      <c r="J510" s="39"/>
    </row>
    <row r="511" spans="1:10" ht="12.75" customHeight="1" x14ac:dyDescent="0.25">
      <c r="A511" s="24" t="s">
        <v>220</v>
      </c>
      <c r="B511" s="25" t="s">
        <v>4</v>
      </c>
      <c r="C511" s="26">
        <v>47118050.100000001</v>
      </c>
      <c r="D511" s="26">
        <v>101287730</v>
      </c>
      <c r="E511" s="26">
        <v>47468310.090000004</v>
      </c>
      <c r="F511" s="27">
        <f t="shared" si="54"/>
        <v>100.7433669034619</v>
      </c>
      <c r="G511" s="27">
        <f t="shared" si="55"/>
        <v>46.864817772103294</v>
      </c>
      <c r="H511" s="28">
        <f t="shared" si="56"/>
        <v>350259.99000000209</v>
      </c>
      <c r="J511" s="39"/>
    </row>
    <row r="512" spans="1:10" ht="12.75" customHeight="1" x14ac:dyDescent="0.25">
      <c r="A512" s="24" t="s">
        <v>221</v>
      </c>
      <c r="B512" s="25" t="s">
        <v>5</v>
      </c>
      <c r="C512" s="26"/>
      <c r="D512" s="26">
        <v>7000</v>
      </c>
      <c r="E512" s="26">
        <v>359</v>
      </c>
      <c r="F512" s="27" t="str">
        <f t="shared" si="54"/>
        <v>x</v>
      </c>
      <c r="G512" s="27">
        <f t="shared" si="55"/>
        <v>5.128571428571429</v>
      </c>
      <c r="H512" s="28">
        <f t="shared" si="56"/>
        <v>359</v>
      </c>
      <c r="J512" s="39"/>
    </row>
    <row r="513" spans="1:10" ht="12.75" customHeight="1" x14ac:dyDescent="0.25">
      <c r="A513" s="22" t="s">
        <v>405</v>
      </c>
      <c r="B513" s="17" t="s">
        <v>189</v>
      </c>
      <c r="C513" s="18">
        <v>313577657.63999999</v>
      </c>
      <c r="D513" s="18">
        <v>862106260</v>
      </c>
      <c r="E513" s="18">
        <v>413513294.81</v>
      </c>
      <c r="F513" s="19">
        <f t="shared" si="54"/>
        <v>131.86950177577071</v>
      </c>
      <c r="G513" s="19">
        <f t="shared" si="55"/>
        <v>47.965467135106991</v>
      </c>
      <c r="H513" s="20">
        <f t="shared" si="56"/>
        <v>99935637.170000017</v>
      </c>
      <c r="J513" s="39"/>
    </row>
    <row r="514" spans="1:10" ht="12.75" customHeight="1" x14ac:dyDescent="0.25">
      <c r="A514" s="24" t="s">
        <v>220</v>
      </c>
      <c r="B514" s="25" t="s">
        <v>4</v>
      </c>
      <c r="C514" s="26">
        <v>313451648.58999997</v>
      </c>
      <c r="D514" s="26">
        <v>861561610</v>
      </c>
      <c r="E514" s="26">
        <v>413389095.16000003</v>
      </c>
      <c r="F514" s="27">
        <f t="shared" si="54"/>
        <v>131.88289071681351</v>
      </c>
      <c r="G514" s="27">
        <f t="shared" si="55"/>
        <v>47.981373631538673</v>
      </c>
      <c r="H514" s="28">
        <f t="shared" si="56"/>
        <v>99937446.570000052</v>
      </c>
      <c r="J514" s="39"/>
    </row>
    <row r="515" spans="1:10" ht="12.75" customHeight="1" x14ac:dyDescent="0.25">
      <c r="A515" s="24" t="s">
        <v>221</v>
      </c>
      <c r="B515" s="25" t="s">
        <v>5</v>
      </c>
      <c r="C515" s="26">
        <v>126009.05</v>
      </c>
      <c r="D515" s="26">
        <v>544650</v>
      </c>
      <c r="E515" s="26">
        <v>124199.65</v>
      </c>
      <c r="F515" s="27">
        <f t="shared" si="54"/>
        <v>98.56407139011047</v>
      </c>
      <c r="G515" s="27">
        <f t="shared" si="55"/>
        <v>22.803571100706872</v>
      </c>
      <c r="H515" s="28">
        <f t="shared" si="56"/>
        <v>-1809.4000000000087</v>
      </c>
      <c r="J515" s="39"/>
    </row>
    <row r="516" spans="1:10" ht="12.75" customHeight="1" x14ac:dyDescent="0.25">
      <c r="A516" s="22" t="s">
        <v>406</v>
      </c>
      <c r="B516" s="17" t="s">
        <v>190</v>
      </c>
      <c r="C516" s="18">
        <v>85837767.620000005</v>
      </c>
      <c r="D516" s="18">
        <v>193529250</v>
      </c>
      <c r="E516" s="18">
        <v>92818177.879999995</v>
      </c>
      <c r="F516" s="19">
        <f t="shared" si="54"/>
        <v>108.13209669070373</v>
      </c>
      <c r="G516" s="19">
        <f t="shared" si="55"/>
        <v>47.960800695502101</v>
      </c>
      <c r="H516" s="20">
        <f t="shared" si="56"/>
        <v>6980410.2599999905</v>
      </c>
      <c r="J516" s="39"/>
    </row>
    <row r="517" spans="1:10" ht="12.75" customHeight="1" x14ac:dyDescent="0.25">
      <c r="A517" s="24" t="s">
        <v>220</v>
      </c>
      <c r="B517" s="25" t="s">
        <v>4</v>
      </c>
      <c r="C517" s="26">
        <v>85823543.120000005</v>
      </c>
      <c r="D517" s="26">
        <v>193499250</v>
      </c>
      <c r="E517" s="26">
        <v>92808711.879999995</v>
      </c>
      <c r="F517" s="27">
        <f t="shared" si="54"/>
        <v>108.13898903035638</v>
      </c>
      <c r="G517" s="27">
        <f t="shared" si="55"/>
        <v>47.96334449875129</v>
      </c>
      <c r="H517" s="28">
        <f t="shared" si="56"/>
        <v>6985168.7599999905</v>
      </c>
      <c r="J517" s="39"/>
    </row>
    <row r="518" spans="1:10" ht="12.75" customHeight="1" x14ac:dyDescent="0.25">
      <c r="A518" s="24" t="s">
        <v>221</v>
      </c>
      <c r="B518" s="25" t="s">
        <v>5</v>
      </c>
      <c r="C518" s="26">
        <v>14224.5</v>
      </c>
      <c r="D518" s="26">
        <v>30000</v>
      </c>
      <c r="E518" s="26">
        <v>9466</v>
      </c>
      <c r="F518" s="27">
        <f t="shared" si="54"/>
        <v>66.547154557277935</v>
      </c>
      <c r="G518" s="27">
        <f t="shared" si="55"/>
        <v>31.553333333333335</v>
      </c>
      <c r="H518" s="28">
        <f t="shared" si="56"/>
        <v>-4758.5</v>
      </c>
      <c r="J518" s="39"/>
    </row>
    <row r="519" spans="1:10" ht="12.75" customHeight="1" x14ac:dyDescent="0.25">
      <c r="A519" s="22" t="s">
        <v>407</v>
      </c>
      <c r="B519" s="17" t="s">
        <v>191</v>
      </c>
      <c r="C519" s="18">
        <v>86713761.239999995</v>
      </c>
      <c r="D519" s="18">
        <v>0</v>
      </c>
      <c r="E519" s="18"/>
      <c r="F519" s="19">
        <f t="shared" si="54"/>
        <v>0</v>
      </c>
      <c r="G519" s="19" t="str">
        <f t="shared" si="55"/>
        <v>x</v>
      </c>
      <c r="H519" s="20">
        <f t="shared" si="56"/>
        <v>-86713761.239999995</v>
      </c>
      <c r="J519" s="39"/>
    </row>
    <row r="520" spans="1:10" ht="12.75" customHeight="1" x14ac:dyDescent="0.25">
      <c r="A520" s="24" t="s">
        <v>220</v>
      </c>
      <c r="B520" s="25" t="s">
        <v>4</v>
      </c>
      <c r="C520" s="26">
        <v>86712273.239999995</v>
      </c>
      <c r="D520" s="26">
        <v>0</v>
      </c>
      <c r="E520" s="26"/>
      <c r="F520" s="27">
        <f t="shared" si="54"/>
        <v>0</v>
      </c>
      <c r="G520" s="27" t="str">
        <f t="shared" si="55"/>
        <v>x</v>
      </c>
      <c r="H520" s="28">
        <f t="shared" si="56"/>
        <v>-86712273.239999995</v>
      </c>
      <c r="J520" s="39"/>
    </row>
    <row r="521" spans="1:10" ht="12.75" customHeight="1" x14ac:dyDescent="0.25">
      <c r="A521" s="24" t="s">
        <v>221</v>
      </c>
      <c r="B521" s="25" t="s">
        <v>5</v>
      </c>
      <c r="C521" s="26">
        <v>1488</v>
      </c>
      <c r="D521" s="26">
        <v>0</v>
      </c>
      <c r="E521" s="26"/>
      <c r="F521" s="27">
        <f t="shared" si="54"/>
        <v>0</v>
      </c>
      <c r="G521" s="27" t="str">
        <f t="shared" si="55"/>
        <v>x</v>
      </c>
      <c r="H521" s="28">
        <f t="shared" si="56"/>
        <v>-1488</v>
      </c>
      <c r="J521" s="39"/>
    </row>
    <row r="522" spans="1:10" ht="12.75" customHeight="1" x14ac:dyDescent="0.25">
      <c r="A522" s="22" t="s">
        <v>408</v>
      </c>
      <c r="B522" s="17" t="s">
        <v>192</v>
      </c>
      <c r="C522" s="18">
        <v>11311234.08</v>
      </c>
      <c r="D522" s="18">
        <v>25259000</v>
      </c>
      <c r="E522" s="18">
        <v>11916782.869999999</v>
      </c>
      <c r="F522" s="19">
        <f t="shared" si="54"/>
        <v>105.35351656341992</v>
      </c>
      <c r="G522" s="19">
        <f t="shared" si="55"/>
        <v>47.178363632764558</v>
      </c>
      <c r="H522" s="20">
        <f t="shared" si="56"/>
        <v>605548.78999999911</v>
      </c>
      <c r="J522" s="39"/>
    </row>
    <row r="523" spans="1:10" ht="12.75" customHeight="1" x14ac:dyDescent="0.25">
      <c r="A523" s="24" t="s">
        <v>220</v>
      </c>
      <c r="B523" s="25" t="s">
        <v>4</v>
      </c>
      <c r="C523" s="26">
        <v>11311234.08</v>
      </c>
      <c r="D523" s="26">
        <v>25229000</v>
      </c>
      <c r="E523" s="26">
        <v>11911582.869999999</v>
      </c>
      <c r="F523" s="27">
        <f t="shared" si="54"/>
        <v>105.30754456811664</v>
      </c>
      <c r="G523" s="27">
        <f t="shared" si="55"/>
        <v>47.213852590273099</v>
      </c>
      <c r="H523" s="28">
        <f t="shared" si="56"/>
        <v>600348.78999999911</v>
      </c>
      <c r="J523" s="39"/>
    </row>
    <row r="524" spans="1:10" ht="12.75" customHeight="1" x14ac:dyDescent="0.25">
      <c r="A524" s="24" t="s">
        <v>221</v>
      </c>
      <c r="B524" s="25" t="s">
        <v>5</v>
      </c>
      <c r="C524" s="26"/>
      <c r="D524" s="26">
        <v>30000</v>
      </c>
      <c r="E524" s="26">
        <v>5200</v>
      </c>
      <c r="F524" s="27" t="str">
        <f t="shared" ref="F524" si="60">IF(C524=0,"x",E524/C524*100)</f>
        <v>x</v>
      </c>
      <c r="G524" s="27">
        <f t="shared" ref="G524" si="61">IF(D524=0,"x",E524/D524*100)</f>
        <v>17.333333333333336</v>
      </c>
      <c r="H524" s="28">
        <f t="shared" ref="H524" si="62">+E524-C524</f>
        <v>5200</v>
      </c>
      <c r="J524" s="39"/>
    </row>
    <row r="525" spans="1:10" ht="12.75" customHeight="1" x14ac:dyDescent="0.25">
      <c r="A525" s="16" t="s">
        <v>409</v>
      </c>
      <c r="B525" s="17" t="s">
        <v>193</v>
      </c>
      <c r="C525" s="30">
        <v>5809475.2199999997</v>
      </c>
      <c r="D525" s="30">
        <v>12561217</v>
      </c>
      <c r="E525" s="30">
        <v>5961208.7800000003</v>
      </c>
      <c r="F525" s="19">
        <f t="shared" si="54"/>
        <v>102.6118290250664</v>
      </c>
      <c r="G525" s="19">
        <f t="shared" si="55"/>
        <v>47.457254977762112</v>
      </c>
      <c r="H525" s="31">
        <f t="shared" si="56"/>
        <v>151733.56000000052</v>
      </c>
      <c r="J525" s="39"/>
    </row>
    <row r="526" spans="1:10" ht="12.75" customHeight="1" x14ac:dyDescent="0.25">
      <c r="A526" s="22" t="s">
        <v>410</v>
      </c>
      <c r="B526" s="17" t="s">
        <v>194</v>
      </c>
      <c r="C526" s="18">
        <v>5809475.2199999997</v>
      </c>
      <c r="D526" s="18">
        <v>12561217</v>
      </c>
      <c r="E526" s="18">
        <v>5961208.7800000003</v>
      </c>
      <c r="F526" s="19">
        <f t="shared" si="54"/>
        <v>102.6118290250664</v>
      </c>
      <c r="G526" s="19">
        <f t="shared" si="55"/>
        <v>47.457254977762112</v>
      </c>
      <c r="H526" s="20">
        <f t="shared" si="56"/>
        <v>151733.56000000052</v>
      </c>
      <c r="J526" s="39"/>
    </row>
    <row r="527" spans="1:10" ht="12.75" customHeight="1" x14ac:dyDescent="0.25">
      <c r="A527" s="24" t="s">
        <v>220</v>
      </c>
      <c r="B527" s="25" t="s">
        <v>4</v>
      </c>
      <c r="C527" s="26">
        <v>5809475.2199999997</v>
      </c>
      <c r="D527" s="26">
        <v>12461217</v>
      </c>
      <c r="E527" s="26">
        <v>5959258.7800000003</v>
      </c>
      <c r="F527" s="27">
        <f t="shared" si="54"/>
        <v>102.5782631705588</v>
      </c>
      <c r="G527" s="27">
        <f t="shared" si="55"/>
        <v>47.82244607408731</v>
      </c>
      <c r="H527" s="28">
        <f t="shared" si="56"/>
        <v>149783.56000000052</v>
      </c>
      <c r="J527" s="39"/>
    </row>
    <row r="528" spans="1:10" ht="12.75" customHeight="1" x14ac:dyDescent="0.25">
      <c r="A528" s="24" t="s">
        <v>221</v>
      </c>
      <c r="B528" s="25" t="s">
        <v>5</v>
      </c>
      <c r="C528" s="26"/>
      <c r="D528" s="26">
        <v>100000</v>
      </c>
      <c r="E528" s="26">
        <v>1950</v>
      </c>
      <c r="F528" s="27" t="str">
        <f t="shared" si="54"/>
        <v>x</v>
      </c>
      <c r="G528" s="27">
        <f t="shared" si="55"/>
        <v>1.95</v>
      </c>
      <c r="H528" s="28">
        <f t="shared" si="56"/>
        <v>1950</v>
      </c>
      <c r="J528" s="39"/>
    </row>
    <row r="529" spans="1:10" ht="12.75" customHeight="1" x14ac:dyDescent="0.25">
      <c r="A529" s="16" t="s">
        <v>411</v>
      </c>
      <c r="B529" s="17" t="s">
        <v>195</v>
      </c>
      <c r="C529" s="30">
        <v>2373817.5</v>
      </c>
      <c r="D529" s="30">
        <v>5637410</v>
      </c>
      <c r="E529" s="30">
        <v>2627451.96</v>
      </c>
      <c r="F529" s="19">
        <f t="shared" si="54"/>
        <v>110.68466552293931</v>
      </c>
      <c r="G529" s="19">
        <f t="shared" si="55"/>
        <v>46.607430717297483</v>
      </c>
      <c r="H529" s="31">
        <f t="shared" si="56"/>
        <v>253634.45999999996</v>
      </c>
      <c r="J529" s="39"/>
    </row>
    <row r="530" spans="1:10" ht="12.75" customHeight="1" x14ac:dyDescent="0.25">
      <c r="A530" s="22" t="s">
        <v>412</v>
      </c>
      <c r="B530" s="17" t="s">
        <v>196</v>
      </c>
      <c r="C530" s="18">
        <v>2373817.5</v>
      </c>
      <c r="D530" s="18">
        <v>5637410</v>
      </c>
      <c r="E530" s="18">
        <v>2627451.96</v>
      </c>
      <c r="F530" s="19">
        <f t="shared" si="54"/>
        <v>110.68466552293931</v>
      </c>
      <c r="G530" s="19">
        <f t="shared" si="55"/>
        <v>46.607430717297483</v>
      </c>
      <c r="H530" s="20">
        <f t="shared" si="56"/>
        <v>253634.45999999996</v>
      </c>
      <c r="J530" s="39"/>
    </row>
    <row r="531" spans="1:10" ht="12.75" customHeight="1" x14ac:dyDescent="0.25">
      <c r="A531" s="24" t="s">
        <v>220</v>
      </c>
      <c r="B531" s="25" t="s">
        <v>4</v>
      </c>
      <c r="C531" s="26">
        <v>2335993.77</v>
      </c>
      <c r="D531" s="26">
        <v>5597710</v>
      </c>
      <c r="E531" s="26">
        <v>2604331.7999999998</v>
      </c>
      <c r="F531" s="27">
        <f t="shared" si="54"/>
        <v>111.48710383760998</v>
      </c>
      <c r="G531" s="27">
        <f t="shared" si="55"/>
        <v>46.524950381495287</v>
      </c>
      <c r="H531" s="28">
        <f t="shared" si="56"/>
        <v>268338.0299999998</v>
      </c>
      <c r="J531" s="39"/>
    </row>
    <row r="532" spans="1:10" ht="12.75" customHeight="1" x14ac:dyDescent="0.25">
      <c r="A532" s="24" t="s">
        <v>221</v>
      </c>
      <c r="B532" s="25" t="s">
        <v>5</v>
      </c>
      <c r="C532" s="26">
        <v>37823.730000000003</v>
      </c>
      <c r="D532" s="26">
        <v>39700</v>
      </c>
      <c r="E532" s="26">
        <v>23120.16</v>
      </c>
      <c r="F532" s="27">
        <f t="shared" si="54"/>
        <v>61.126070855518478</v>
      </c>
      <c r="G532" s="27">
        <f t="shared" si="55"/>
        <v>58.23717884130982</v>
      </c>
      <c r="H532" s="28">
        <f t="shared" si="56"/>
        <v>-14703.570000000003</v>
      </c>
      <c r="J532" s="39"/>
    </row>
    <row r="533" spans="1:10" ht="12.75" customHeight="1" x14ac:dyDescent="0.25">
      <c r="A533" s="16" t="s">
        <v>413</v>
      </c>
      <c r="B533" s="17" t="s">
        <v>197</v>
      </c>
      <c r="C533" s="30">
        <v>1678591.93</v>
      </c>
      <c r="D533" s="30">
        <v>3783838</v>
      </c>
      <c r="E533" s="30">
        <v>2025366.61</v>
      </c>
      <c r="F533" s="19">
        <f t="shared" si="54"/>
        <v>120.65866478936309</v>
      </c>
      <c r="G533" s="19">
        <f t="shared" si="55"/>
        <v>53.526779159150053</v>
      </c>
      <c r="H533" s="31">
        <f t="shared" si="56"/>
        <v>346774.68000000017</v>
      </c>
      <c r="J533" s="39"/>
    </row>
    <row r="534" spans="1:10" ht="12.75" customHeight="1" x14ac:dyDescent="0.25">
      <c r="A534" s="22" t="s">
        <v>414</v>
      </c>
      <c r="B534" s="17" t="s">
        <v>198</v>
      </c>
      <c r="C534" s="18">
        <v>1678591.93</v>
      </c>
      <c r="D534" s="18">
        <v>3783838</v>
      </c>
      <c r="E534" s="18">
        <v>2025366.61</v>
      </c>
      <c r="F534" s="19">
        <f t="shared" si="54"/>
        <v>120.65866478936309</v>
      </c>
      <c r="G534" s="19">
        <f t="shared" si="55"/>
        <v>53.526779159150053</v>
      </c>
      <c r="H534" s="20">
        <f t="shared" si="56"/>
        <v>346774.68000000017</v>
      </c>
      <c r="J534" s="39"/>
    </row>
    <row r="535" spans="1:10" ht="12.75" customHeight="1" x14ac:dyDescent="0.25">
      <c r="A535" s="24" t="s">
        <v>220</v>
      </c>
      <c r="B535" s="25" t="s">
        <v>4</v>
      </c>
      <c r="C535" s="26">
        <v>1673511.93</v>
      </c>
      <c r="D535" s="26">
        <v>3715838</v>
      </c>
      <c r="E535" s="26">
        <v>1995109.11</v>
      </c>
      <c r="F535" s="27">
        <f t="shared" si="54"/>
        <v>119.21690393925068</v>
      </c>
      <c r="G535" s="27">
        <f t="shared" si="55"/>
        <v>53.692036897195194</v>
      </c>
      <c r="H535" s="28">
        <f t="shared" si="56"/>
        <v>321597.18000000017</v>
      </c>
      <c r="J535" s="39"/>
    </row>
    <row r="536" spans="1:10" ht="12.75" customHeight="1" x14ac:dyDescent="0.25">
      <c r="A536" s="24" t="s">
        <v>221</v>
      </c>
      <c r="B536" s="25" t="s">
        <v>5</v>
      </c>
      <c r="C536" s="26">
        <v>5080</v>
      </c>
      <c r="D536" s="26">
        <v>68000</v>
      </c>
      <c r="E536" s="26">
        <v>30257.5</v>
      </c>
      <c r="F536" s="27">
        <f t="shared" si="54"/>
        <v>595.62007874015751</v>
      </c>
      <c r="G536" s="27">
        <f t="shared" si="55"/>
        <v>44.496323529411761</v>
      </c>
      <c r="H536" s="28">
        <f t="shared" si="56"/>
        <v>25177.5</v>
      </c>
      <c r="J536" s="39"/>
    </row>
    <row r="537" spans="1:10" ht="12.75" customHeight="1" x14ac:dyDescent="0.25">
      <c r="A537" s="16" t="s">
        <v>415</v>
      </c>
      <c r="B537" s="17" t="s">
        <v>199</v>
      </c>
      <c r="C537" s="30">
        <v>1560215.09</v>
      </c>
      <c r="D537" s="30">
        <v>4344510</v>
      </c>
      <c r="E537" s="30">
        <v>1806632.1</v>
      </c>
      <c r="F537" s="19">
        <f t="shared" si="54"/>
        <v>115.79378456081974</v>
      </c>
      <c r="G537" s="19">
        <f t="shared" si="55"/>
        <v>41.584254610991806</v>
      </c>
      <c r="H537" s="31">
        <f t="shared" si="56"/>
        <v>246417.01</v>
      </c>
      <c r="J537" s="39"/>
    </row>
    <row r="538" spans="1:10" ht="12.75" customHeight="1" x14ac:dyDescent="0.25">
      <c r="A538" s="22" t="s">
        <v>416</v>
      </c>
      <c r="B538" s="17" t="s">
        <v>200</v>
      </c>
      <c r="C538" s="18">
        <v>1560215.09</v>
      </c>
      <c r="D538" s="18">
        <v>4344510</v>
      </c>
      <c r="E538" s="18">
        <v>1806632.1</v>
      </c>
      <c r="F538" s="19">
        <f t="shared" si="54"/>
        <v>115.79378456081974</v>
      </c>
      <c r="G538" s="19">
        <f t="shared" si="55"/>
        <v>41.584254610991806</v>
      </c>
      <c r="H538" s="20">
        <f t="shared" si="56"/>
        <v>246417.01</v>
      </c>
      <c r="J538" s="39"/>
    </row>
    <row r="539" spans="1:10" ht="12.75" customHeight="1" x14ac:dyDescent="0.25">
      <c r="A539" s="24" t="s">
        <v>220</v>
      </c>
      <c r="B539" s="25" t="s">
        <v>4</v>
      </c>
      <c r="C539" s="26">
        <v>1552437.84</v>
      </c>
      <c r="D539" s="26">
        <v>4171510</v>
      </c>
      <c r="E539" s="26">
        <v>1731720.61</v>
      </c>
      <c r="F539" s="27">
        <f t="shared" si="54"/>
        <v>111.54846689385001</v>
      </c>
      <c r="G539" s="27">
        <f t="shared" si="55"/>
        <v>41.513039882440658</v>
      </c>
      <c r="H539" s="28">
        <f t="shared" si="56"/>
        <v>179282.77000000002</v>
      </c>
      <c r="J539" s="39"/>
    </row>
    <row r="540" spans="1:10" ht="12.75" customHeight="1" x14ac:dyDescent="0.25">
      <c r="A540" s="24" t="s">
        <v>221</v>
      </c>
      <c r="B540" s="25" t="s">
        <v>5</v>
      </c>
      <c r="C540" s="26">
        <v>7777.25</v>
      </c>
      <c r="D540" s="26">
        <v>173000</v>
      </c>
      <c r="E540" s="26">
        <v>74911.490000000005</v>
      </c>
      <c r="F540" s="27">
        <f t="shared" si="54"/>
        <v>963.21308945964199</v>
      </c>
      <c r="G540" s="27">
        <f t="shared" si="55"/>
        <v>43.301439306358382</v>
      </c>
      <c r="H540" s="28">
        <f t="shared" si="56"/>
        <v>67134.240000000005</v>
      </c>
      <c r="J540" s="39"/>
    </row>
    <row r="541" spans="1:10" ht="12.75" customHeight="1" x14ac:dyDescent="0.25">
      <c r="A541" s="16" t="s">
        <v>417</v>
      </c>
      <c r="B541" s="17" t="s">
        <v>201</v>
      </c>
      <c r="C541" s="30">
        <v>42782881.340000004</v>
      </c>
      <c r="D541" s="30">
        <v>129418164</v>
      </c>
      <c r="E541" s="30">
        <v>41228763.399999999</v>
      </c>
      <c r="F541" s="19">
        <f t="shared" si="54"/>
        <v>96.367430403648441</v>
      </c>
      <c r="G541" s="19">
        <f t="shared" si="55"/>
        <v>31.857014599588972</v>
      </c>
      <c r="H541" s="31">
        <f t="shared" si="56"/>
        <v>-1554117.9400000051</v>
      </c>
      <c r="J541" s="39"/>
    </row>
    <row r="542" spans="1:10" ht="12.75" customHeight="1" x14ac:dyDescent="0.25">
      <c r="A542" s="22" t="s">
        <v>418</v>
      </c>
      <c r="B542" s="17" t="s">
        <v>202</v>
      </c>
      <c r="C542" s="18">
        <v>42782881.340000004</v>
      </c>
      <c r="D542" s="18">
        <v>129418164</v>
      </c>
      <c r="E542" s="18">
        <v>41228763.399999999</v>
      </c>
      <c r="F542" s="19">
        <f t="shared" si="54"/>
        <v>96.367430403648441</v>
      </c>
      <c r="G542" s="19">
        <f t="shared" si="55"/>
        <v>31.857014599588972</v>
      </c>
      <c r="H542" s="20">
        <f t="shared" si="56"/>
        <v>-1554117.9400000051</v>
      </c>
      <c r="J542" s="39"/>
    </row>
    <row r="543" spans="1:10" ht="12.75" customHeight="1" x14ac:dyDescent="0.25">
      <c r="A543" s="24" t="s">
        <v>220</v>
      </c>
      <c r="B543" s="25" t="s">
        <v>4</v>
      </c>
      <c r="C543" s="26">
        <v>41977410.32</v>
      </c>
      <c r="D543" s="26">
        <v>104244750</v>
      </c>
      <c r="E543" s="26">
        <v>40882956.549999997</v>
      </c>
      <c r="F543" s="27">
        <f t="shared" si="54"/>
        <v>97.392755385201653</v>
      </c>
      <c r="G543" s="27">
        <f t="shared" si="55"/>
        <v>39.218240295074807</v>
      </c>
      <c r="H543" s="28">
        <f t="shared" si="56"/>
        <v>-1094453.7700000033</v>
      </c>
      <c r="J543" s="39"/>
    </row>
    <row r="544" spans="1:10" ht="12.75" customHeight="1" x14ac:dyDescent="0.25">
      <c r="A544" s="24" t="s">
        <v>221</v>
      </c>
      <c r="B544" s="25" t="s">
        <v>5</v>
      </c>
      <c r="C544" s="26">
        <v>805471.02</v>
      </c>
      <c r="D544" s="26">
        <v>25173414</v>
      </c>
      <c r="E544" s="26">
        <v>345806.85</v>
      </c>
      <c r="F544" s="27">
        <f t="shared" si="54"/>
        <v>42.932252236709886</v>
      </c>
      <c r="G544" s="27">
        <f t="shared" si="55"/>
        <v>1.3736986568448759</v>
      </c>
      <c r="H544" s="28">
        <f t="shared" si="56"/>
        <v>-459664.17000000004</v>
      </c>
      <c r="J544" s="39"/>
    </row>
    <row r="545" spans="1:10" ht="12.75" customHeight="1" x14ac:dyDescent="0.25">
      <c r="A545" s="16" t="s">
        <v>419</v>
      </c>
      <c r="B545" s="17" t="s">
        <v>203</v>
      </c>
      <c r="C545" s="30">
        <v>27313363.370000001</v>
      </c>
      <c r="D545" s="30">
        <v>62929790</v>
      </c>
      <c r="E545" s="30">
        <v>28300211.899999999</v>
      </c>
      <c r="F545" s="19">
        <f t="shared" si="54"/>
        <v>103.61306118412321</v>
      </c>
      <c r="G545" s="19">
        <f t="shared" si="55"/>
        <v>44.971089050193875</v>
      </c>
      <c r="H545" s="31">
        <f t="shared" si="56"/>
        <v>986848.52999999747</v>
      </c>
      <c r="J545" s="39"/>
    </row>
    <row r="546" spans="1:10" ht="12.75" customHeight="1" x14ac:dyDescent="0.25">
      <c r="A546" s="22" t="s">
        <v>420</v>
      </c>
      <c r="B546" s="17" t="s">
        <v>204</v>
      </c>
      <c r="C546" s="18">
        <v>27313363.370000001</v>
      </c>
      <c r="D546" s="18">
        <v>62929790</v>
      </c>
      <c r="E546" s="18">
        <v>28300211.899999999</v>
      </c>
      <c r="F546" s="19">
        <f t="shared" si="54"/>
        <v>103.61306118412321</v>
      </c>
      <c r="G546" s="19">
        <f t="shared" si="55"/>
        <v>44.971089050193875</v>
      </c>
      <c r="H546" s="20">
        <f t="shared" si="56"/>
        <v>986848.52999999747</v>
      </c>
      <c r="J546" s="39"/>
    </row>
    <row r="547" spans="1:10" ht="12.75" customHeight="1" x14ac:dyDescent="0.25">
      <c r="A547" s="24" t="s">
        <v>220</v>
      </c>
      <c r="B547" s="25" t="s">
        <v>4</v>
      </c>
      <c r="C547" s="26">
        <v>27259637.93</v>
      </c>
      <c r="D547" s="26">
        <v>61708790</v>
      </c>
      <c r="E547" s="26">
        <v>28031562.449999999</v>
      </c>
      <c r="F547" s="27">
        <f t="shared" si="54"/>
        <v>102.831748983542</v>
      </c>
      <c r="G547" s="27">
        <f t="shared" si="55"/>
        <v>45.425558417204421</v>
      </c>
      <c r="H547" s="28">
        <f t="shared" si="56"/>
        <v>771924.51999999955</v>
      </c>
      <c r="J547" s="39"/>
    </row>
    <row r="548" spans="1:10" ht="12.75" customHeight="1" x14ac:dyDescent="0.25">
      <c r="A548" s="24" t="s">
        <v>221</v>
      </c>
      <c r="B548" s="25" t="s">
        <v>5</v>
      </c>
      <c r="C548" s="26">
        <v>53725.440000000002</v>
      </c>
      <c r="D548" s="26">
        <v>1221000</v>
      </c>
      <c r="E548" s="26">
        <v>268649.45</v>
      </c>
      <c r="F548" s="27">
        <f t="shared" si="54"/>
        <v>500.04141427227029</v>
      </c>
      <c r="G548" s="27">
        <f t="shared" si="55"/>
        <v>22.002411957411958</v>
      </c>
      <c r="H548" s="28">
        <f t="shared" si="56"/>
        <v>214924.01</v>
      </c>
      <c r="J548" s="39"/>
    </row>
    <row r="549" spans="1:10" ht="12.75" customHeight="1" x14ac:dyDescent="0.25">
      <c r="A549" s="16" t="s">
        <v>421</v>
      </c>
      <c r="B549" s="17" t="s">
        <v>205</v>
      </c>
      <c r="C549" s="30">
        <v>4545367.1399999997</v>
      </c>
      <c r="D549" s="30">
        <v>10675409</v>
      </c>
      <c r="E549" s="30">
        <v>4811774.1900000004</v>
      </c>
      <c r="F549" s="19">
        <f t="shared" si="54"/>
        <v>105.86106780364504</v>
      </c>
      <c r="G549" s="19">
        <f t="shared" si="55"/>
        <v>45.07344112061655</v>
      </c>
      <c r="H549" s="31">
        <f t="shared" si="56"/>
        <v>266407.05000000075</v>
      </c>
      <c r="J549" s="39"/>
    </row>
    <row r="550" spans="1:10" ht="12.75" customHeight="1" x14ac:dyDescent="0.25">
      <c r="A550" s="22" t="s">
        <v>422</v>
      </c>
      <c r="B550" s="17" t="s">
        <v>206</v>
      </c>
      <c r="C550" s="18">
        <v>4545367.1399999997</v>
      </c>
      <c r="D550" s="18">
        <v>10675409</v>
      </c>
      <c r="E550" s="18">
        <v>4811774.1900000004</v>
      </c>
      <c r="F550" s="19">
        <f t="shared" si="54"/>
        <v>105.86106780364504</v>
      </c>
      <c r="G550" s="19">
        <f t="shared" si="55"/>
        <v>45.07344112061655</v>
      </c>
      <c r="H550" s="20">
        <f t="shared" si="56"/>
        <v>266407.05000000075</v>
      </c>
      <c r="J550" s="39"/>
    </row>
    <row r="551" spans="1:10" ht="12.75" customHeight="1" x14ac:dyDescent="0.25">
      <c r="A551" s="24" t="s">
        <v>220</v>
      </c>
      <c r="B551" s="25" t="s">
        <v>4</v>
      </c>
      <c r="C551" s="26">
        <v>4505054.6399999997</v>
      </c>
      <c r="D551" s="26">
        <v>10325409</v>
      </c>
      <c r="E551" s="26">
        <v>4774566.78</v>
      </c>
      <c r="F551" s="27">
        <f t="shared" si="54"/>
        <v>105.98243887226195</v>
      </c>
      <c r="G551" s="27">
        <f t="shared" si="55"/>
        <v>46.24094580660195</v>
      </c>
      <c r="H551" s="28">
        <f t="shared" si="56"/>
        <v>269512.1400000006</v>
      </c>
      <c r="J551" s="39"/>
    </row>
    <row r="552" spans="1:10" ht="12.75" customHeight="1" x14ac:dyDescent="0.25">
      <c r="A552" s="24" t="s">
        <v>221</v>
      </c>
      <c r="B552" s="25" t="s">
        <v>5</v>
      </c>
      <c r="C552" s="26">
        <v>40312.5</v>
      </c>
      <c r="D552" s="26">
        <v>350000</v>
      </c>
      <c r="E552" s="26">
        <v>37207.410000000003</v>
      </c>
      <c r="F552" s="27">
        <f t="shared" si="54"/>
        <v>92.297451162790708</v>
      </c>
      <c r="G552" s="27">
        <f t="shared" si="55"/>
        <v>10.630688571428571</v>
      </c>
      <c r="H552" s="28">
        <f t="shared" si="56"/>
        <v>-3105.0899999999965</v>
      </c>
      <c r="J552" s="39"/>
    </row>
    <row r="553" spans="1:10" ht="12.75" customHeight="1" x14ac:dyDescent="0.25">
      <c r="A553" s="16" t="s">
        <v>457</v>
      </c>
      <c r="B553" s="17" t="s">
        <v>458</v>
      </c>
      <c r="C553" s="30"/>
      <c r="D553" s="30">
        <v>229778810</v>
      </c>
      <c r="E553" s="30">
        <v>41548188</v>
      </c>
      <c r="F553" s="19" t="str">
        <f t="shared" ref="F553:F556" si="63">IF(C553=0,"x",E553/C553*100)</f>
        <v>x</v>
      </c>
      <c r="G553" s="19">
        <f t="shared" ref="G553:G556" si="64">IF(D553=0,"x",E553/D553*100)</f>
        <v>18.081818771713547</v>
      </c>
      <c r="H553" s="31">
        <f t="shared" ref="H553:H556" si="65">+E553-C553</f>
        <v>41548188</v>
      </c>
      <c r="J553" s="39"/>
    </row>
    <row r="554" spans="1:10" ht="12.75" customHeight="1" x14ac:dyDescent="0.25">
      <c r="A554" s="22" t="s">
        <v>459</v>
      </c>
      <c r="B554" s="17" t="s">
        <v>460</v>
      </c>
      <c r="C554" s="18"/>
      <c r="D554" s="18">
        <v>229778810</v>
      </c>
      <c r="E554" s="18">
        <v>41548188</v>
      </c>
      <c r="F554" s="19" t="str">
        <f t="shared" si="63"/>
        <v>x</v>
      </c>
      <c r="G554" s="19">
        <f t="shared" si="64"/>
        <v>18.081818771713547</v>
      </c>
      <c r="H554" s="20">
        <f t="shared" si="65"/>
        <v>41548188</v>
      </c>
      <c r="J554" s="39"/>
    </row>
    <row r="555" spans="1:10" ht="12.75" customHeight="1" x14ac:dyDescent="0.25">
      <c r="A555" s="24" t="s">
        <v>220</v>
      </c>
      <c r="B555" s="25" t="s">
        <v>4</v>
      </c>
      <c r="C555" s="26"/>
      <c r="D555" s="26">
        <v>227376502</v>
      </c>
      <c r="E555" s="26">
        <v>41523652.5</v>
      </c>
      <c r="F555" s="27" t="str">
        <f t="shared" si="63"/>
        <v>x</v>
      </c>
      <c r="G555" s="27">
        <f t="shared" si="64"/>
        <v>18.262068478826365</v>
      </c>
      <c r="H555" s="28">
        <f t="shared" si="65"/>
        <v>41523652.5</v>
      </c>
      <c r="J555" s="39"/>
    </row>
    <row r="556" spans="1:10" ht="12.75" customHeight="1" x14ac:dyDescent="0.25">
      <c r="A556" s="24" t="s">
        <v>221</v>
      </c>
      <c r="B556" s="25" t="s">
        <v>436</v>
      </c>
      <c r="C556" s="26"/>
      <c r="D556" s="26">
        <v>2402308</v>
      </c>
      <c r="E556" s="26">
        <v>24535.5</v>
      </c>
      <c r="F556" s="27" t="str">
        <f t="shared" si="63"/>
        <v>x</v>
      </c>
      <c r="G556" s="27">
        <f t="shared" si="64"/>
        <v>1.0213303206749509</v>
      </c>
      <c r="H556" s="28">
        <f t="shared" si="65"/>
        <v>24535.5</v>
      </c>
      <c r="J556" s="39"/>
    </row>
    <row r="557" spans="1:10" ht="12.75" customHeight="1" x14ac:dyDescent="0.25">
      <c r="A557" s="16" t="s">
        <v>423</v>
      </c>
      <c r="B557" s="17" t="s">
        <v>207</v>
      </c>
      <c r="C557" s="30">
        <v>11871437.539999999</v>
      </c>
      <c r="D557" s="30">
        <v>26344690</v>
      </c>
      <c r="E557" s="30">
        <v>12052358.140000001</v>
      </c>
      <c r="F557" s="19">
        <f t="shared" si="54"/>
        <v>101.52399908933019</v>
      </c>
      <c r="G557" s="19">
        <f t="shared" si="55"/>
        <v>45.748718774067946</v>
      </c>
      <c r="H557" s="31">
        <f t="shared" si="56"/>
        <v>180920.60000000149</v>
      </c>
      <c r="J557" s="39"/>
    </row>
    <row r="558" spans="1:10" ht="12.75" customHeight="1" x14ac:dyDescent="0.25">
      <c r="A558" s="16" t="s">
        <v>424</v>
      </c>
      <c r="B558" s="17" t="s">
        <v>208</v>
      </c>
      <c r="C558" s="30">
        <v>8715842.1199999992</v>
      </c>
      <c r="D558" s="30">
        <v>28689269</v>
      </c>
      <c r="E558" s="30">
        <v>11270808.67</v>
      </c>
      <c r="F558" s="19">
        <f t="shared" si="54"/>
        <v>129.31405267354705</v>
      </c>
      <c r="G558" s="19">
        <f t="shared" si="55"/>
        <v>39.285799404648472</v>
      </c>
      <c r="H558" s="31">
        <f t="shared" si="56"/>
        <v>2554966.5500000007</v>
      </c>
      <c r="J558" s="39"/>
    </row>
    <row r="559" spans="1:10" ht="12.75" customHeight="1" x14ac:dyDescent="0.25">
      <c r="A559" s="16" t="s">
        <v>425</v>
      </c>
      <c r="B559" s="17" t="s">
        <v>209</v>
      </c>
      <c r="C559" s="30">
        <v>6270282.5999999996</v>
      </c>
      <c r="D559" s="30">
        <v>14800298</v>
      </c>
      <c r="E559" s="30">
        <v>6669285.0899999999</v>
      </c>
      <c r="F559" s="19">
        <f t="shared" si="54"/>
        <v>106.36338926733542</v>
      </c>
      <c r="G559" s="19">
        <f t="shared" si="55"/>
        <v>45.061829768562767</v>
      </c>
      <c r="H559" s="31">
        <f t="shared" si="56"/>
        <v>399002.49000000022</v>
      </c>
      <c r="J559" s="39"/>
    </row>
    <row r="560" spans="1:10" ht="12.75" customHeight="1" x14ac:dyDescent="0.25">
      <c r="A560" s="16" t="s">
        <v>426</v>
      </c>
      <c r="B560" s="17" t="s">
        <v>210</v>
      </c>
      <c r="C560" s="30">
        <v>3234116.16</v>
      </c>
      <c r="D560" s="30">
        <v>8280502</v>
      </c>
      <c r="E560" s="30">
        <v>4098859.28</v>
      </c>
      <c r="F560" s="19">
        <f t="shared" si="54"/>
        <v>126.7381589658177</v>
      </c>
      <c r="G560" s="19">
        <f t="shared" si="55"/>
        <v>49.500130306109455</v>
      </c>
      <c r="H560" s="31">
        <f t="shared" si="56"/>
        <v>864743.11999999965</v>
      </c>
      <c r="J560" s="39"/>
    </row>
    <row r="561" spans="1:10" ht="12.75" customHeight="1" x14ac:dyDescent="0.25">
      <c r="A561" s="22" t="s">
        <v>427</v>
      </c>
      <c r="B561" s="17" t="s">
        <v>211</v>
      </c>
      <c r="C561" s="18">
        <v>3234116.16</v>
      </c>
      <c r="D561" s="18">
        <v>8280502</v>
      </c>
      <c r="E561" s="18">
        <v>4098859.28</v>
      </c>
      <c r="F561" s="19">
        <f t="shared" si="54"/>
        <v>126.7381589658177</v>
      </c>
      <c r="G561" s="19">
        <f t="shared" si="55"/>
        <v>49.500130306109455</v>
      </c>
      <c r="H561" s="20">
        <f t="shared" si="56"/>
        <v>864743.11999999965</v>
      </c>
      <c r="J561" s="39"/>
    </row>
    <row r="562" spans="1:10" ht="12.75" customHeight="1" x14ac:dyDescent="0.25">
      <c r="A562" s="24" t="s">
        <v>220</v>
      </c>
      <c r="B562" s="25" t="s">
        <v>4</v>
      </c>
      <c r="C562" s="26">
        <v>3118423.66</v>
      </c>
      <c r="D562" s="26">
        <v>8012843</v>
      </c>
      <c r="E562" s="26">
        <v>3863602.47</v>
      </c>
      <c r="F562" s="27">
        <f t="shared" si="54"/>
        <v>123.89600937032399</v>
      </c>
      <c r="G562" s="27">
        <f t="shared" si="55"/>
        <v>48.217623507661386</v>
      </c>
      <c r="H562" s="28">
        <f t="shared" si="56"/>
        <v>745178.81</v>
      </c>
      <c r="J562" s="39"/>
    </row>
    <row r="563" spans="1:10" ht="12.75" customHeight="1" x14ac:dyDescent="0.25">
      <c r="A563" s="24" t="s">
        <v>221</v>
      </c>
      <c r="B563" s="25" t="s">
        <v>5</v>
      </c>
      <c r="C563" s="26">
        <v>115692.5</v>
      </c>
      <c r="D563" s="26">
        <v>267659</v>
      </c>
      <c r="E563" s="26">
        <v>235256.81</v>
      </c>
      <c r="F563" s="27">
        <f t="shared" si="54"/>
        <v>203.3466387190181</v>
      </c>
      <c r="G563" s="27">
        <f t="shared" si="55"/>
        <v>87.894227356449804</v>
      </c>
      <c r="H563" s="28">
        <f t="shared" si="56"/>
        <v>119564.31</v>
      </c>
      <c r="J563" s="39"/>
    </row>
    <row r="564" spans="1:10" ht="12.75" customHeight="1" x14ac:dyDescent="0.25">
      <c r="A564" s="16" t="s">
        <v>428</v>
      </c>
      <c r="B564" s="17" t="s">
        <v>212</v>
      </c>
      <c r="C564" s="30">
        <v>2870727.51</v>
      </c>
      <c r="D564" s="30">
        <v>0</v>
      </c>
      <c r="E564" s="30"/>
      <c r="F564" s="19">
        <f t="shared" ref="F564:F571" si="66">IF(C564=0,"x",E564/C564*100)</f>
        <v>0</v>
      </c>
      <c r="G564" s="19" t="str">
        <f t="shared" ref="G564:G571" si="67">IF(D564=0,"x",E564/D564*100)</f>
        <v>x</v>
      </c>
      <c r="H564" s="31">
        <f t="shared" si="56"/>
        <v>-2870727.51</v>
      </c>
      <c r="J564" s="39"/>
    </row>
    <row r="565" spans="1:10" ht="12.75" customHeight="1" x14ac:dyDescent="0.25">
      <c r="A565" s="22" t="s">
        <v>429</v>
      </c>
      <c r="B565" s="17" t="s">
        <v>213</v>
      </c>
      <c r="C565" s="18">
        <v>2870727.51</v>
      </c>
      <c r="D565" s="18">
        <v>0</v>
      </c>
      <c r="E565" s="18"/>
      <c r="F565" s="19">
        <f t="shared" si="66"/>
        <v>0</v>
      </c>
      <c r="G565" s="19" t="str">
        <f t="shared" si="67"/>
        <v>x</v>
      </c>
      <c r="H565" s="20">
        <f t="shared" ref="H565:H571" si="68">+E565-C565</f>
        <v>-2870727.51</v>
      </c>
      <c r="J565" s="39"/>
    </row>
    <row r="566" spans="1:10" ht="12.75" customHeight="1" x14ac:dyDescent="0.25">
      <c r="A566" s="24" t="s">
        <v>220</v>
      </c>
      <c r="B566" s="25" t="s">
        <v>4</v>
      </c>
      <c r="C566" s="26">
        <v>2738954.81</v>
      </c>
      <c r="D566" s="26">
        <v>0</v>
      </c>
      <c r="E566" s="26"/>
      <c r="F566" s="27">
        <f t="shared" si="66"/>
        <v>0</v>
      </c>
      <c r="G566" s="27" t="str">
        <f t="shared" si="67"/>
        <v>x</v>
      </c>
      <c r="H566" s="28">
        <f t="shared" si="68"/>
        <v>-2738954.81</v>
      </c>
      <c r="J566" s="39"/>
    </row>
    <row r="567" spans="1:10" ht="12.75" customHeight="1" x14ac:dyDescent="0.25">
      <c r="A567" s="24" t="s">
        <v>221</v>
      </c>
      <c r="B567" s="25" t="s">
        <v>5</v>
      </c>
      <c r="C567" s="26">
        <v>131772.70000000001</v>
      </c>
      <c r="D567" s="26">
        <v>0</v>
      </c>
      <c r="E567" s="26"/>
      <c r="F567" s="27">
        <f t="shared" si="66"/>
        <v>0</v>
      </c>
      <c r="G567" s="27" t="str">
        <f t="shared" si="67"/>
        <v>x</v>
      </c>
      <c r="H567" s="28">
        <f t="shared" si="68"/>
        <v>-131772.70000000001</v>
      </c>
      <c r="J567" s="39"/>
    </row>
    <row r="568" spans="1:10" ht="12.75" customHeight="1" x14ac:dyDescent="0.25">
      <c r="A568" s="16" t="s">
        <v>430</v>
      </c>
      <c r="B568" s="17" t="s">
        <v>214</v>
      </c>
      <c r="C568" s="30">
        <v>1682398.76</v>
      </c>
      <c r="D568" s="30">
        <v>4292200</v>
      </c>
      <c r="E568" s="30">
        <v>1815360.5</v>
      </c>
      <c r="F568" s="19">
        <f t="shared" si="66"/>
        <v>107.90310496900271</v>
      </c>
      <c r="G568" s="19">
        <f t="shared" si="67"/>
        <v>42.294406132053489</v>
      </c>
      <c r="H568" s="31">
        <f t="shared" si="68"/>
        <v>132961.74</v>
      </c>
      <c r="J568" s="39"/>
    </row>
    <row r="569" spans="1:10" ht="12.75" customHeight="1" x14ac:dyDescent="0.25">
      <c r="A569" s="22" t="s">
        <v>431</v>
      </c>
      <c r="B569" s="17" t="s">
        <v>215</v>
      </c>
      <c r="C569" s="18">
        <v>1682398.76</v>
      </c>
      <c r="D569" s="18">
        <v>4292200</v>
      </c>
      <c r="E569" s="18">
        <v>1815360.5</v>
      </c>
      <c r="F569" s="19">
        <f t="shared" si="66"/>
        <v>107.90310496900271</v>
      </c>
      <c r="G569" s="19">
        <f t="shared" si="67"/>
        <v>42.294406132053489</v>
      </c>
      <c r="H569" s="20">
        <f t="shared" si="68"/>
        <v>132961.74</v>
      </c>
      <c r="J569" s="39"/>
    </row>
    <row r="570" spans="1:10" ht="12.75" customHeight="1" x14ac:dyDescent="0.25">
      <c r="A570" s="24" t="s">
        <v>220</v>
      </c>
      <c r="B570" s="25" t="s">
        <v>4</v>
      </c>
      <c r="C570" s="26">
        <v>1664961.26</v>
      </c>
      <c r="D570" s="26">
        <v>4223200</v>
      </c>
      <c r="E570" s="26">
        <v>1792833.37</v>
      </c>
      <c r="F570" s="27">
        <f t="shared" si="66"/>
        <v>107.68018530353073</v>
      </c>
      <c r="G570" s="27">
        <f t="shared" si="67"/>
        <v>42.452011981435881</v>
      </c>
      <c r="H570" s="28">
        <f t="shared" si="68"/>
        <v>127872.1100000001</v>
      </c>
      <c r="J570" s="39"/>
    </row>
    <row r="571" spans="1:10" ht="12.75" customHeight="1" thickBot="1" x14ac:dyDescent="0.3">
      <c r="A571" s="32" t="s">
        <v>221</v>
      </c>
      <c r="B571" s="33" t="s">
        <v>5</v>
      </c>
      <c r="C571" s="34">
        <v>17437.5</v>
      </c>
      <c r="D571" s="34">
        <v>69000</v>
      </c>
      <c r="E571" s="34">
        <v>22527.13</v>
      </c>
      <c r="F571" s="35">
        <f t="shared" si="66"/>
        <v>129.18784229390681</v>
      </c>
      <c r="G571" s="35">
        <f t="shared" si="67"/>
        <v>32.648014492753624</v>
      </c>
      <c r="H571" s="36">
        <f t="shared" si="68"/>
        <v>5089.630000000001</v>
      </c>
      <c r="J571" s="39"/>
    </row>
    <row r="572" spans="1:10" ht="12.75" customHeight="1" x14ac:dyDescent="0.25">
      <c r="A572" s="1"/>
      <c r="B572" s="2"/>
      <c r="C572" s="1"/>
      <c r="D572" s="1"/>
      <c r="E572" s="1"/>
      <c r="F572" s="3"/>
      <c r="G572" s="3"/>
      <c r="H572" s="1"/>
    </row>
    <row r="573" spans="1:10" ht="12.75" customHeight="1" x14ac:dyDescent="0.25">
      <c r="A573" s="37" t="s">
        <v>216</v>
      </c>
      <c r="B573" s="2"/>
      <c r="C573" s="1"/>
      <c r="D573" s="1"/>
      <c r="E573" s="1"/>
      <c r="F573" s="3"/>
      <c r="G573" s="3"/>
      <c r="H573" s="1"/>
    </row>
    <row r="574" spans="1:10" ht="12.75" customHeight="1" x14ac:dyDescent="0.25">
      <c r="A574" s="38" t="s">
        <v>217</v>
      </c>
      <c r="B574" s="2"/>
      <c r="C574" s="1"/>
      <c r="D574" s="1"/>
      <c r="E574" s="1"/>
      <c r="F574" s="3"/>
      <c r="G574" s="3"/>
      <c r="H574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2018-11-19T15:44:00Z</cp:lastPrinted>
  <dcterms:created xsi:type="dcterms:W3CDTF">2017-08-21T13:59:46Z</dcterms:created>
  <dcterms:modified xsi:type="dcterms:W3CDTF">2019-07-19T08:16:55Z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siječanj-veljača 2019..xlsx</vt:lpwstr>
  </property>
</Properties>
</file>